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944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81" i="1"/>
  <c r="A181"/>
  <c r="L180"/>
  <c r="J180"/>
  <c r="I180"/>
  <c r="H180"/>
  <c r="G180"/>
  <c r="F180"/>
  <c r="L171"/>
  <c r="L181" s="1"/>
  <c r="J171"/>
  <c r="J181" s="1"/>
  <c r="I171"/>
  <c r="I181" s="1"/>
  <c r="H171"/>
  <c r="H181" s="1"/>
  <c r="G171"/>
  <c r="G181" s="1"/>
  <c r="F171"/>
  <c r="F181" s="1"/>
  <c r="B164"/>
  <c r="A164"/>
  <c r="L163"/>
  <c r="J163"/>
  <c r="I163"/>
  <c r="H163"/>
  <c r="G163"/>
  <c r="F163"/>
  <c r="B154"/>
  <c r="A154"/>
  <c r="L153"/>
  <c r="L164" s="1"/>
  <c r="J153"/>
  <c r="J164" s="1"/>
  <c r="I153"/>
  <c r="I164" s="1"/>
  <c r="H153"/>
  <c r="H164" s="1"/>
  <c r="G153"/>
  <c r="G164" s="1"/>
  <c r="F153"/>
  <c r="F164" s="1"/>
  <c r="B145"/>
  <c r="A145"/>
  <c r="L144"/>
  <c r="J144"/>
  <c r="I144"/>
  <c r="H144"/>
  <c r="G144"/>
  <c r="F144"/>
  <c r="L135"/>
  <c r="L145" s="1"/>
  <c r="J135"/>
  <c r="J145" s="1"/>
  <c r="I135"/>
  <c r="I145" s="1"/>
  <c r="H135"/>
  <c r="H145" s="1"/>
  <c r="G135"/>
  <c r="G145" s="1"/>
  <c r="F135"/>
  <c r="F145" s="1"/>
  <c r="B127"/>
  <c r="A127"/>
  <c r="L126"/>
  <c r="J126"/>
  <c r="I126"/>
  <c r="H126"/>
  <c r="G126"/>
  <c r="F126"/>
  <c r="L117"/>
  <c r="L127" s="1"/>
  <c r="J117"/>
  <c r="J127" s="1"/>
  <c r="I117"/>
  <c r="I127" s="1"/>
  <c r="H117"/>
  <c r="H127" s="1"/>
  <c r="G117"/>
  <c r="G127" s="1"/>
  <c r="F117"/>
  <c r="F127" s="1"/>
  <c r="B109"/>
  <c r="A109"/>
  <c r="L108"/>
  <c r="J108"/>
  <c r="I108"/>
  <c r="H108"/>
  <c r="G108"/>
  <c r="F108"/>
  <c r="B100"/>
  <c r="A100"/>
  <c r="L99"/>
  <c r="L109" s="1"/>
  <c r="J99"/>
  <c r="J109" s="1"/>
  <c r="I99"/>
  <c r="I109" s="1"/>
  <c r="H99"/>
  <c r="H109" s="1"/>
  <c r="G99"/>
  <c r="G109" s="1"/>
  <c r="F99"/>
  <c r="F109" s="1"/>
  <c r="B91"/>
  <c r="A91"/>
  <c r="L90"/>
  <c r="J90"/>
  <c r="I90"/>
  <c r="H90"/>
  <c r="G90"/>
  <c r="F90"/>
  <c r="L81"/>
  <c r="L91" s="1"/>
  <c r="J81"/>
  <c r="J91" s="1"/>
  <c r="I81"/>
  <c r="I91" s="1"/>
  <c r="H81"/>
  <c r="H91" s="1"/>
  <c r="G81"/>
  <c r="G91" s="1"/>
  <c r="F81"/>
  <c r="F91" s="1"/>
  <c r="B74"/>
  <c r="A74"/>
  <c r="L73"/>
  <c r="J73"/>
  <c r="I73"/>
  <c r="H73"/>
  <c r="G73"/>
  <c r="F73"/>
  <c r="L64"/>
  <c r="L74" s="1"/>
  <c r="J64"/>
  <c r="J74" s="1"/>
  <c r="I64"/>
  <c r="I74" s="1"/>
  <c r="H64"/>
  <c r="H74" s="1"/>
  <c r="G64"/>
  <c r="G74" s="1"/>
  <c r="F64"/>
  <c r="F74" s="1"/>
  <c r="B57"/>
  <c r="A57"/>
  <c r="L56"/>
  <c r="J56"/>
  <c r="I56"/>
  <c r="H56"/>
  <c r="G56"/>
  <c r="F56"/>
  <c r="B48"/>
  <c r="A48"/>
  <c r="L47"/>
  <c r="L57" s="1"/>
  <c r="J47"/>
  <c r="J57" s="1"/>
  <c r="I47"/>
  <c r="I57" s="1"/>
  <c r="H47"/>
  <c r="H57" s="1"/>
  <c r="G47"/>
  <c r="G57" s="1"/>
  <c r="F47"/>
  <c r="F57" s="1"/>
  <c r="B40"/>
  <c r="A40"/>
  <c r="L39"/>
  <c r="J39"/>
  <c r="I39"/>
  <c r="H39"/>
  <c r="G39"/>
  <c r="F39"/>
  <c r="L31"/>
  <c r="L40" s="1"/>
  <c r="J31"/>
  <c r="J40" s="1"/>
  <c r="I31"/>
  <c r="I40" s="1"/>
  <c r="H31"/>
  <c r="H40" s="1"/>
  <c r="G31"/>
  <c r="G40" s="1"/>
  <c r="F31"/>
  <c r="F40" s="1"/>
  <c r="B23"/>
  <c r="A23"/>
  <c r="L22"/>
  <c r="J22"/>
  <c r="I22"/>
  <c r="H22"/>
  <c r="G22"/>
  <c r="F22"/>
  <c r="B13"/>
  <c r="A13"/>
  <c r="L12"/>
  <c r="L23" s="1"/>
  <c r="L182" s="1"/>
  <c r="J12"/>
  <c r="J23" s="1"/>
  <c r="J182" s="1"/>
  <c r="I12"/>
  <c r="I23" s="1"/>
  <c r="I182" s="1"/>
  <c r="H12"/>
  <c r="H23" s="1"/>
  <c r="H182" s="1"/>
  <c r="G12"/>
  <c r="G23" s="1"/>
  <c r="G182" s="1"/>
  <c r="F12"/>
  <c r="F23" s="1"/>
  <c r="F182" s="1"/>
</calcChain>
</file>

<file path=xl/sharedStrings.xml><?xml version="1.0" encoding="utf-8"?>
<sst xmlns="http://schemas.openxmlformats.org/spreadsheetml/2006/main" count="368" uniqueCount="100">
  <si>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</si>
  <si>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</si>
  <si>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</si>
  <si>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</si>
  <si>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</si>
  <si>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</si>
  <si>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</si>
  <si>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</si>
  <si>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</si>
  <si>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</si>
  <si>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</si>
  <si>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</si>
  <si>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</si>
  <si>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</si>
  <si>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</si>
  <si>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</si>
  <si>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</si>
  <si>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</si>
  <si>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</si>
  <si>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</si>
  <si>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</si>
  <si>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</si>
  <si>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</si>
  <si>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</si>
  <si>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</si>
  <si>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</si>
  <si>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</si>
  <si>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</si>
  <si>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</si>
  <si>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</si>
  <si>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</si>
  <si>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</si>
  <si>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</si>
  <si>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</si>
  <si>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</si>
  <si>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</si>
  <si>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</si>
  <si>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</si>
  <si>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рисовая молочная</t>
  </si>
  <si>
    <t>Сыр (Российский и др.)</t>
  </si>
  <si>
    <t>Чай с сахаром</t>
  </si>
  <si>
    <t>Хлеб пшеничный</t>
  </si>
  <si>
    <t>Суп гороховый</t>
  </si>
  <si>
    <t>Каша гречневая рассыпчатая</t>
  </si>
  <si>
    <t>Хлеб ржаной</t>
  </si>
  <si>
    <t xml:space="preserve">Макаронные изделия с тертым сыром </t>
  </si>
  <si>
    <t xml:space="preserve">Кукуруза консервированная </t>
  </si>
  <si>
    <t>Жаркое по-домашнему</t>
  </si>
  <si>
    <t>Напиток из смородины</t>
  </si>
  <si>
    <t>Изюм</t>
  </si>
  <si>
    <t>Винегрет</t>
  </si>
  <si>
    <t>Плов из птицы</t>
  </si>
  <si>
    <t>Компот из свежих яблок</t>
  </si>
  <si>
    <t>Бутерброд с джемом</t>
  </si>
  <si>
    <t>Какао с молоком</t>
  </si>
  <si>
    <t>Рассольник Ленинградский</t>
  </si>
  <si>
    <t>Пряник Домашний</t>
  </si>
  <si>
    <t>Борщ со сметаной</t>
  </si>
  <si>
    <t>Рис припущенный</t>
  </si>
  <si>
    <t>Компот из  плодов шиповника</t>
  </si>
  <si>
    <t>Каша манная молочная</t>
  </si>
  <si>
    <t>Тефтели мясные</t>
  </si>
  <si>
    <t>Каша Дружба</t>
  </si>
  <si>
    <t>Чай с сахаром и лимоном</t>
  </si>
  <si>
    <t>Овощи консервированные</t>
  </si>
  <si>
    <t>Цикорий с молоком</t>
  </si>
  <si>
    <t>Каша вязкая молочная из пшеничной крупы</t>
  </si>
  <si>
    <t>Суп картофельный с вермишелью</t>
  </si>
  <si>
    <t>Тефтели  мясные</t>
  </si>
  <si>
    <t>Щи со сметаной</t>
  </si>
  <si>
    <t>Суп куриный</t>
  </si>
  <si>
    <t>Напиток витаминизированный</t>
  </si>
  <si>
    <t>Гуляш из свинины</t>
  </si>
  <si>
    <t>Рагу из овощей</t>
  </si>
  <si>
    <t>Плов из свинины</t>
  </si>
  <si>
    <t>Салат из капусты</t>
  </si>
  <si>
    <t>Котлета мясная</t>
  </si>
  <si>
    <t>Яйцо отварное</t>
  </si>
  <si>
    <t>Свежие овощи</t>
  </si>
  <si>
    <t>Сладкое</t>
  </si>
  <si>
    <t>кисломол.</t>
  </si>
  <si>
    <t>сладкое</t>
  </si>
  <si>
    <t>фрукт</t>
  </si>
  <si>
    <t>МОУ ИРМО "Смоленская СОШ"</t>
  </si>
  <si>
    <t>О.В.Хорошилова</t>
  </si>
  <si>
    <t>пп</t>
  </si>
  <si>
    <t>Яблоко свежее</t>
  </si>
  <si>
    <t>Мармелад</t>
  </si>
  <si>
    <t xml:space="preserve">пп </t>
  </si>
  <si>
    <t>Филе белой рыбы</t>
  </si>
  <si>
    <t>Щи из свежей капусты со сметаной</t>
  </si>
  <si>
    <t>Компот из свежих ягод ( замороженных или свежих)</t>
  </si>
  <si>
    <t>Курица запеченная</t>
  </si>
  <si>
    <t>Салат из белокачанной капусты</t>
  </si>
  <si>
    <t xml:space="preserve">Салат из белокачанной   капусты </t>
  </si>
  <si>
    <t>Каша пшенная молочная</t>
  </si>
  <si>
    <t xml:space="preserve">Макаронные изделия отварные  </t>
  </si>
  <si>
    <t>Сырники (творог) со сгущенным молоком</t>
  </si>
  <si>
    <t xml:space="preserve">Макаронные изделия отварные </t>
  </si>
  <si>
    <t>Компот из сухофруктов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</si>
</sst>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3" fillId="4" borderId="2" xfId="1" applyFont="1" applyFill="1" applyBorder="1" applyAlignment="1">
      <alignment wrapText="1"/>
    </xf>
    <xf numFmtId="2" fontId="3" fillId="4" borderId="2" xfId="1" applyNumberFormat="1" applyFont="1" applyFill="1" applyBorder="1" applyAlignment="1">
      <alignment horizontal="center" vertical="center" wrapText="1"/>
    </xf>
    <xf numFmtId="2" fontId="14" fillId="4" borderId="23" xfId="1" applyNumberFormat="1" applyFon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0" fontId="2" fillId="4" borderId="2" xfId="1" applyFont="1" applyFill="1" applyBorder="1" applyAlignment="1">
      <alignment wrapText="1"/>
    </xf>
    <xf numFmtId="0" fontId="0" fillId="5" borderId="2" xfId="0" applyFill="1" applyBorder="1"/>
    <xf numFmtId="0" fontId="0" fillId="5" borderId="1" xfId="0" applyFill="1" applyBorder="1"/>
    <xf numFmtId="0" fontId="4" fillId="5" borderId="2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wrapText="1"/>
    </xf>
    <xf numFmtId="0" fontId="1" fillId="5" borderId="2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2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D168" sqref="D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83</v>
      </c>
      <c r="D1" s="63"/>
      <c r="E1" s="63"/>
      <c r="F1" s="12" t="s">
        <v>16</v>
      </c>
      <c r="G1" s="2" t="s">
        <v>17</v>
      </c>
      <c r="H1" s="64" t="s">
        <v>37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7" t="s">
        <v>21</v>
      </c>
      <c r="E6" s="39" t="s">
        <v>38</v>
      </c>
      <c r="F6" s="40">
        <v>200</v>
      </c>
      <c r="G6" s="40">
        <v>5</v>
      </c>
      <c r="H6" s="40">
        <v>7.3</v>
      </c>
      <c r="I6" s="40">
        <v>36.659999999999997</v>
      </c>
      <c r="J6" s="40">
        <v>217.77</v>
      </c>
      <c r="K6" s="41">
        <v>98</v>
      </c>
      <c r="L6" s="40">
        <v>43</v>
      </c>
    </row>
    <row r="7" spans="1:12" ht="15">
      <c r="A7" s="23"/>
      <c r="B7" s="15"/>
      <c r="C7" s="11"/>
      <c r="D7" s="54" t="s">
        <v>81</v>
      </c>
      <c r="E7" s="42" t="s">
        <v>49</v>
      </c>
      <c r="F7" s="43">
        <v>20</v>
      </c>
      <c r="G7" s="43">
        <v>0.66</v>
      </c>
      <c r="H7" s="43">
        <v>0.04</v>
      </c>
      <c r="I7" s="43">
        <v>15.34</v>
      </c>
      <c r="J7" s="43">
        <v>70</v>
      </c>
      <c r="K7" s="44" t="s">
        <v>85</v>
      </c>
      <c r="L7" s="43">
        <v>15</v>
      </c>
    </row>
    <row r="8" spans="1:12" ht="15">
      <c r="A8" s="23"/>
      <c r="B8" s="15"/>
      <c r="C8" s="11"/>
      <c r="D8" s="56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61</v>
      </c>
      <c r="K8" s="44">
        <v>648</v>
      </c>
      <c r="L8" s="43">
        <v>10</v>
      </c>
    </row>
    <row r="9" spans="1:12" ht="15">
      <c r="A9" s="23"/>
      <c r="B9" s="15"/>
      <c r="C9" s="11"/>
      <c r="D9" s="56" t="s">
        <v>29</v>
      </c>
      <c r="E9" s="42" t="s">
        <v>41</v>
      </c>
      <c r="F9" s="43">
        <v>40</v>
      </c>
      <c r="G9" s="43">
        <v>3.24</v>
      </c>
      <c r="H9" s="43">
        <v>0.4</v>
      </c>
      <c r="I9" s="43">
        <v>20.440000000000001</v>
      </c>
      <c r="J9" s="43">
        <v>83</v>
      </c>
      <c r="K9" s="44" t="s">
        <v>85</v>
      </c>
      <c r="L9" s="43">
        <v>5</v>
      </c>
    </row>
    <row r="10" spans="1:12" ht="15">
      <c r="A10" s="23"/>
      <c r="B10" s="15"/>
      <c r="C10" s="11"/>
      <c r="D10" s="54" t="s">
        <v>30</v>
      </c>
      <c r="E10" s="42" t="s">
        <v>44</v>
      </c>
      <c r="F10" s="43">
        <v>30</v>
      </c>
      <c r="G10" s="43">
        <v>2.61</v>
      </c>
      <c r="H10" s="43">
        <v>0.51</v>
      </c>
      <c r="I10" s="43">
        <v>16.11</v>
      </c>
      <c r="J10" s="43">
        <v>77</v>
      </c>
      <c r="K10" s="44" t="s">
        <v>85</v>
      </c>
      <c r="L10" s="43">
        <v>4</v>
      </c>
    </row>
    <row r="11" spans="1:12" ht="15">
      <c r="A11" s="23"/>
      <c r="B11" s="15"/>
      <c r="C11" s="11"/>
      <c r="D11" s="54" t="s">
        <v>80</v>
      </c>
      <c r="E11" s="42" t="s">
        <v>39</v>
      </c>
      <c r="F11" s="43">
        <v>20</v>
      </c>
      <c r="G11" s="43">
        <v>4.46</v>
      </c>
      <c r="H11" s="43">
        <v>5.9</v>
      </c>
      <c r="I11" s="43">
        <v>0</v>
      </c>
      <c r="J11" s="43">
        <v>73.8</v>
      </c>
      <c r="K11" s="44" t="s">
        <v>85</v>
      </c>
      <c r="L11" s="43">
        <v>25</v>
      </c>
    </row>
    <row r="12" spans="1:12" ht="15">
      <c r="A12" s="24"/>
      <c r="B12" s="17"/>
      <c r="C12" s="8"/>
      <c r="D12" s="18" t="s">
        <v>31</v>
      </c>
      <c r="E12" s="9"/>
      <c r="F12" s="19">
        <f>SUM(F6:F11)</f>
        <v>510</v>
      </c>
      <c r="G12" s="19">
        <f>SUM(G6:G11)</f>
        <v>16.170000000000002</v>
      </c>
      <c r="H12" s="19">
        <f>SUM(H6:H11)</f>
        <v>14.15</v>
      </c>
      <c r="I12" s="19">
        <f>SUM(I6:I11)</f>
        <v>102.55</v>
      </c>
      <c r="J12" s="19">
        <f>SUM(J6:J11)</f>
        <v>582.56999999999994</v>
      </c>
      <c r="K12" s="25"/>
      <c r="L12" s="19">
        <f>SUM(L6:L11)</f>
        <v>102</v>
      </c>
    </row>
    <row r="13" spans="1:12" ht="15">
      <c r="A13" s="26">
        <f>A6</f>
        <v>1</v>
      </c>
      <c r="B13" s="13">
        <f>B6</f>
        <v>1</v>
      </c>
      <c r="C13" s="10" t="s">
        <v>23</v>
      </c>
      <c r="D13" s="7" t="s">
        <v>24</v>
      </c>
      <c r="E13" s="60" t="s">
        <v>94</v>
      </c>
      <c r="F13" s="43">
        <v>60</v>
      </c>
      <c r="G13" s="43">
        <v>1.2</v>
      </c>
      <c r="H13" s="43">
        <v>3</v>
      </c>
      <c r="I13" s="43">
        <v>6.2</v>
      </c>
      <c r="J13" s="43">
        <v>60</v>
      </c>
      <c r="K13" s="44">
        <v>43</v>
      </c>
      <c r="L13" s="43">
        <v>10</v>
      </c>
    </row>
    <row r="14" spans="1:12" ht="15">
      <c r="A14" s="23"/>
      <c r="B14" s="15"/>
      <c r="C14" s="11"/>
      <c r="D14" s="7" t="s">
        <v>25</v>
      </c>
      <c r="E14" s="42" t="s">
        <v>42</v>
      </c>
      <c r="F14" s="43">
        <v>200</v>
      </c>
      <c r="G14" s="43">
        <v>3.8</v>
      </c>
      <c r="H14" s="43">
        <v>0.4</v>
      </c>
      <c r="I14" s="43">
        <v>11.4</v>
      </c>
      <c r="J14" s="43">
        <v>66</v>
      </c>
      <c r="K14" s="44">
        <v>139</v>
      </c>
      <c r="L14" s="43">
        <v>17</v>
      </c>
    </row>
    <row r="15" spans="1:12" ht="15">
      <c r="A15" s="23"/>
      <c r="B15" s="15"/>
      <c r="C15" s="11"/>
      <c r="D15" s="7" t="s">
        <v>26</v>
      </c>
      <c r="E15" s="42" t="s">
        <v>68</v>
      </c>
      <c r="F15" s="43">
        <v>100</v>
      </c>
      <c r="G15" s="43">
        <v>10</v>
      </c>
      <c r="H15" s="43">
        <v>6.6</v>
      </c>
      <c r="I15" s="43">
        <v>11.8</v>
      </c>
      <c r="J15" s="43">
        <v>147</v>
      </c>
      <c r="K15" s="44" t="s">
        <v>85</v>
      </c>
      <c r="L15" s="43">
        <v>40</v>
      </c>
    </row>
    <row r="16" spans="1:12" ht="15">
      <c r="A16" s="23"/>
      <c r="B16" s="15"/>
      <c r="C16" s="11"/>
      <c r="D16" s="7" t="s">
        <v>27</v>
      </c>
      <c r="E16" s="42" t="s">
        <v>43</v>
      </c>
      <c r="F16" s="43">
        <v>150</v>
      </c>
      <c r="G16" s="43">
        <v>8.83</v>
      </c>
      <c r="H16" s="43">
        <v>5.66</v>
      </c>
      <c r="I16" s="43">
        <v>38.58</v>
      </c>
      <c r="J16" s="43">
        <v>257.8</v>
      </c>
      <c r="K16" s="44">
        <v>186</v>
      </c>
      <c r="L16" s="43">
        <v>16</v>
      </c>
    </row>
    <row r="17" spans="1:12" ht="15">
      <c r="A17" s="23"/>
      <c r="B17" s="15"/>
      <c r="C17" s="11"/>
      <c r="D17" s="7" t="s">
        <v>28</v>
      </c>
      <c r="E17" s="42" t="s">
        <v>40</v>
      </c>
      <c r="F17" s="43">
        <v>200</v>
      </c>
      <c r="G17" s="43">
        <v>0.2</v>
      </c>
      <c r="H17" s="43">
        <v>0</v>
      </c>
      <c r="I17" s="43">
        <v>14</v>
      </c>
      <c r="J17" s="43">
        <v>61</v>
      </c>
      <c r="K17" s="44">
        <v>648</v>
      </c>
      <c r="L17" s="43">
        <v>10</v>
      </c>
    </row>
    <row r="18" spans="1:12" ht="15">
      <c r="A18" s="23"/>
      <c r="B18" s="15"/>
      <c r="C18" s="11"/>
      <c r="D18" s="7" t="s">
        <v>29</v>
      </c>
      <c r="E18" s="42" t="s">
        <v>41</v>
      </c>
      <c r="F18" s="43">
        <v>40</v>
      </c>
      <c r="G18" s="43">
        <v>3.24</v>
      </c>
      <c r="H18" s="43">
        <v>0.4</v>
      </c>
      <c r="I18" s="43">
        <v>20.440000000000001</v>
      </c>
      <c r="J18" s="43">
        <v>83</v>
      </c>
      <c r="K18" s="44" t="s">
        <v>85</v>
      </c>
      <c r="L18" s="43">
        <v>5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2.61</v>
      </c>
      <c r="H19" s="43">
        <v>0.51</v>
      </c>
      <c r="I19" s="43">
        <v>16.11</v>
      </c>
      <c r="J19" s="43">
        <v>77</v>
      </c>
      <c r="K19" s="44" t="s">
        <v>85</v>
      </c>
      <c r="L19" s="43">
        <v>4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31</v>
      </c>
      <c r="E22" s="9"/>
      <c r="F22" s="19">
        <f>SUM(F13:F21)</f>
        <v>780</v>
      </c>
      <c r="G22" s="19">
        <f t="shared" ref="G22:J22" si="0">SUM(G13:G21)</f>
        <v>29.879999999999995</v>
      </c>
      <c r="H22" s="19">
        <f t="shared" si="0"/>
        <v>16.57</v>
      </c>
      <c r="I22" s="19">
        <f t="shared" si="0"/>
        <v>118.53</v>
      </c>
      <c r="J22" s="19">
        <f t="shared" si="0"/>
        <v>751.8</v>
      </c>
      <c r="K22" s="25"/>
      <c r="L22" s="19">
        <f t="shared" ref="L22" si="1">SUM(L13:L21)</f>
        <v>102</v>
      </c>
    </row>
    <row r="23" spans="1:12" ht="15.75" customHeight="1" thickBot="1">
      <c r="A23" s="29">
        <f>A6</f>
        <v>1</v>
      </c>
      <c r="B23" s="30">
        <f>B6</f>
        <v>1</v>
      </c>
      <c r="C23" s="65" t="s">
        <v>4</v>
      </c>
      <c r="D23" s="66"/>
      <c r="E23" s="31"/>
      <c r="F23" s="32">
        <f>F12+F22</f>
        <v>1290</v>
      </c>
      <c r="G23" s="32">
        <f t="shared" ref="G23:J23" si="2">G12+G22</f>
        <v>46.05</v>
      </c>
      <c r="H23" s="32">
        <f t="shared" si="2"/>
        <v>30.72</v>
      </c>
      <c r="I23" s="32">
        <f t="shared" si="2"/>
        <v>221.07999999999998</v>
      </c>
      <c r="J23" s="32">
        <f t="shared" si="2"/>
        <v>1334.37</v>
      </c>
      <c r="K23" s="32"/>
      <c r="L23" s="32">
        <f t="shared" ref="L23" si="3">L12+L22</f>
        <v>204</v>
      </c>
    </row>
    <row r="24" spans="1:12" ht="15.75" thickBot="1">
      <c r="A24" s="14">
        <v>1</v>
      </c>
      <c r="B24" s="15">
        <v>2</v>
      </c>
      <c r="C24" s="22" t="s">
        <v>20</v>
      </c>
      <c r="D24" s="54" t="s">
        <v>24</v>
      </c>
      <c r="E24" s="51" t="s">
        <v>46</v>
      </c>
      <c r="F24" s="43">
        <v>60</v>
      </c>
      <c r="G24" s="52">
        <v>1.2</v>
      </c>
      <c r="H24" s="52">
        <v>0</v>
      </c>
      <c r="I24" s="52">
        <v>6.6</v>
      </c>
      <c r="J24" s="43">
        <v>35</v>
      </c>
      <c r="K24" s="44">
        <v>198</v>
      </c>
      <c r="L24" s="43">
        <v>18</v>
      </c>
    </row>
    <row r="25" spans="1:12" ht="15">
      <c r="A25" s="14"/>
      <c r="B25" s="15"/>
      <c r="C25" s="11"/>
      <c r="D25" s="5" t="s">
        <v>21</v>
      </c>
      <c r="E25" s="51" t="s">
        <v>45</v>
      </c>
      <c r="F25" s="40">
        <v>200</v>
      </c>
      <c r="G25" s="52">
        <v>11.4</v>
      </c>
      <c r="H25" s="52">
        <v>17</v>
      </c>
      <c r="I25" s="52">
        <v>36.549999999999997</v>
      </c>
      <c r="J25" s="40">
        <v>331</v>
      </c>
      <c r="K25" s="41">
        <v>333</v>
      </c>
      <c r="L25" s="40">
        <v>55</v>
      </c>
    </row>
    <row r="26" spans="1:12" ht="15">
      <c r="A26" s="14"/>
      <c r="B26" s="15"/>
      <c r="C26" s="11"/>
      <c r="D26" s="7" t="s">
        <v>22</v>
      </c>
      <c r="E26" s="55" t="s">
        <v>54</v>
      </c>
      <c r="F26" s="43">
        <v>200</v>
      </c>
      <c r="G26" s="53">
        <v>3.3</v>
      </c>
      <c r="H26" s="53">
        <v>3.1</v>
      </c>
      <c r="I26" s="53">
        <v>13.6</v>
      </c>
      <c r="J26" s="43">
        <v>80</v>
      </c>
      <c r="K26" s="44">
        <v>693</v>
      </c>
      <c r="L26" s="43">
        <v>20</v>
      </c>
    </row>
    <row r="27" spans="1:12" ht="15">
      <c r="A27" s="14"/>
      <c r="B27" s="15"/>
      <c r="C27" s="11"/>
      <c r="D27" s="7" t="s">
        <v>29</v>
      </c>
      <c r="E27" s="51" t="s">
        <v>41</v>
      </c>
      <c r="F27" s="43">
        <v>40</v>
      </c>
      <c r="G27" s="43">
        <v>3.24</v>
      </c>
      <c r="H27" s="43">
        <v>0.4</v>
      </c>
      <c r="I27" s="43">
        <v>20.440000000000001</v>
      </c>
      <c r="J27" s="43">
        <v>83</v>
      </c>
      <c r="K27" s="44" t="s">
        <v>85</v>
      </c>
      <c r="L27" s="43">
        <v>5</v>
      </c>
    </row>
    <row r="28" spans="1:12" ht="15">
      <c r="A28" s="14"/>
      <c r="B28" s="15"/>
      <c r="C28" s="11"/>
      <c r="D28" s="7" t="s">
        <v>30</v>
      </c>
      <c r="E28" s="51" t="s">
        <v>44</v>
      </c>
      <c r="F28" s="43">
        <v>30</v>
      </c>
      <c r="G28" s="52">
        <v>2.61</v>
      </c>
      <c r="H28" s="52">
        <v>0.51</v>
      </c>
      <c r="I28" s="52">
        <v>16.11</v>
      </c>
      <c r="J28" s="43">
        <v>77</v>
      </c>
      <c r="K28" s="44" t="s">
        <v>85</v>
      </c>
      <c r="L28" s="43">
        <v>4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31</v>
      </c>
      <c r="E31" s="9"/>
      <c r="F31" s="19">
        <f>SUM(F24:F30)</f>
        <v>530</v>
      </c>
      <c r="G31" s="19">
        <f t="shared" ref="G31" si="4">SUM(G24:G30)</f>
        <v>21.75</v>
      </c>
      <c r="H31" s="19">
        <f t="shared" ref="H31" si="5">SUM(H24:H30)</f>
        <v>21.01</v>
      </c>
      <c r="I31" s="19">
        <f t="shared" ref="I31" si="6">SUM(I24:I30)</f>
        <v>93.3</v>
      </c>
      <c r="J31" s="19">
        <f t="shared" ref="J31:L31" si="7">SUM(J24:J30)</f>
        <v>606</v>
      </c>
      <c r="K31" s="25"/>
      <c r="L31" s="19">
        <f t="shared" si="7"/>
        <v>102</v>
      </c>
    </row>
    <row r="32" spans="1:12" ht="15">
      <c r="A32" s="14"/>
      <c r="B32" s="15"/>
      <c r="C32" s="11" t="s">
        <v>23</v>
      </c>
      <c r="D32" s="7" t="s">
        <v>25</v>
      </c>
      <c r="E32" s="42" t="s">
        <v>70</v>
      </c>
      <c r="F32" s="43">
        <v>200</v>
      </c>
      <c r="G32" s="43">
        <v>3</v>
      </c>
      <c r="H32" s="43">
        <v>0.6</v>
      </c>
      <c r="I32" s="43">
        <v>6.7</v>
      </c>
      <c r="J32" s="43">
        <v>53</v>
      </c>
      <c r="K32" s="44">
        <v>41</v>
      </c>
      <c r="L32" s="43">
        <v>20</v>
      </c>
    </row>
    <row r="33" spans="1:12" ht="15">
      <c r="A33" s="14"/>
      <c r="B33" s="15"/>
      <c r="C33" s="11"/>
      <c r="D33" s="56" t="s">
        <v>26</v>
      </c>
      <c r="E33" s="42" t="s">
        <v>47</v>
      </c>
      <c r="F33" s="43">
        <v>230</v>
      </c>
      <c r="G33" s="43">
        <v>12.88</v>
      </c>
      <c r="H33" s="43">
        <v>17.02</v>
      </c>
      <c r="I33" s="43">
        <v>34.270000000000003</v>
      </c>
      <c r="J33" s="43">
        <v>375</v>
      </c>
      <c r="K33" s="44">
        <v>153</v>
      </c>
      <c r="L33" s="43">
        <v>58</v>
      </c>
    </row>
    <row r="34" spans="1:12" ht="15">
      <c r="A34" s="14"/>
      <c r="B34" s="15"/>
      <c r="C34" s="11"/>
      <c r="D34" s="7" t="s">
        <v>28</v>
      </c>
      <c r="E34" s="42" t="s">
        <v>48</v>
      </c>
      <c r="F34" s="43">
        <v>200</v>
      </c>
      <c r="G34" s="43">
        <v>0.2</v>
      </c>
      <c r="H34" s="43">
        <v>0</v>
      </c>
      <c r="I34" s="43">
        <v>25.8</v>
      </c>
      <c r="J34" s="43">
        <v>94</v>
      </c>
      <c r="K34" s="44">
        <v>700</v>
      </c>
      <c r="L34" s="43">
        <v>15</v>
      </c>
    </row>
    <row r="35" spans="1:12" ht="15">
      <c r="A35" s="14"/>
      <c r="B35" s="15"/>
      <c r="C35" s="11"/>
      <c r="D35" s="7" t="s">
        <v>29</v>
      </c>
      <c r="E35" s="42" t="s">
        <v>41</v>
      </c>
      <c r="F35" s="43">
        <v>40</v>
      </c>
      <c r="G35" s="43">
        <v>3.24</v>
      </c>
      <c r="H35" s="43">
        <v>0.4</v>
      </c>
      <c r="I35" s="43">
        <v>20.440000000000001</v>
      </c>
      <c r="J35" s="43">
        <v>96</v>
      </c>
      <c r="K35" s="44" t="s">
        <v>85</v>
      </c>
      <c r="L35" s="43">
        <v>5</v>
      </c>
    </row>
    <row r="36" spans="1:12" ht="15">
      <c r="A36" s="14"/>
      <c r="B36" s="15"/>
      <c r="C36" s="11"/>
      <c r="D36" s="7" t="s">
        <v>30</v>
      </c>
      <c r="E36" s="42" t="s">
        <v>44</v>
      </c>
      <c r="F36" s="43">
        <v>30</v>
      </c>
      <c r="G36" s="43">
        <v>2.61</v>
      </c>
      <c r="H36" s="43">
        <v>0.51</v>
      </c>
      <c r="I36" s="43">
        <v>16.11</v>
      </c>
      <c r="J36" s="43">
        <v>88</v>
      </c>
      <c r="K36" s="44" t="s">
        <v>85</v>
      </c>
      <c r="L36" s="43">
        <v>4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31</v>
      </c>
      <c r="E39" s="9"/>
      <c r="F39" s="19">
        <f>SUM(F32:F38)</f>
        <v>700</v>
      </c>
      <c r="G39" s="19">
        <f>SUM(G32:G38)</f>
        <v>21.93</v>
      </c>
      <c r="H39" s="19">
        <f>SUM(H32:H38)</f>
        <v>18.53</v>
      </c>
      <c r="I39" s="19">
        <f>SUM(I32:I38)</f>
        <v>103.32000000000001</v>
      </c>
      <c r="J39" s="19">
        <f>SUM(J32:J38)</f>
        <v>706</v>
      </c>
      <c r="K39" s="25"/>
      <c r="L39" s="19">
        <f>SUM(L32:L38)</f>
        <v>102</v>
      </c>
    </row>
    <row r="40" spans="1:12" ht="15.75" customHeight="1" thickBot="1">
      <c r="A40" s="33">
        <f>A24</f>
        <v>1</v>
      </c>
      <c r="B40" s="33">
        <f>B24</f>
        <v>2</v>
      </c>
      <c r="C40" s="65" t="s">
        <v>4</v>
      </c>
      <c r="D40" s="66"/>
      <c r="E40" s="31"/>
      <c r="F40" s="32">
        <f>F31+F39</f>
        <v>1230</v>
      </c>
      <c r="G40" s="32">
        <f>G31+G39</f>
        <v>43.68</v>
      </c>
      <c r="H40" s="32">
        <f>H31+H39</f>
        <v>39.540000000000006</v>
      </c>
      <c r="I40" s="32">
        <f>I31+I39</f>
        <v>196.62</v>
      </c>
      <c r="J40" s="32">
        <f>J31+J39</f>
        <v>1312</v>
      </c>
      <c r="K40" s="32"/>
      <c r="L40" s="32">
        <f>L31+L39</f>
        <v>204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39" t="s">
        <v>95</v>
      </c>
      <c r="F41" s="40">
        <v>200</v>
      </c>
      <c r="G41" s="40">
        <v>7.44</v>
      </c>
      <c r="H41" s="40">
        <v>9.11</v>
      </c>
      <c r="I41" s="40">
        <v>33.33</v>
      </c>
      <c r="J41" s="40">
        <v>248</v>
      </c>
      <c r="K41" s="41">
        <v>311</v>
      </c>
      <c r="L41" s="40">
        <v>36</v>
      </c>
    </row>
    <row r="42" spans="1:12" ht="15">
      <c r="A42" s="23"/>
      <c r="B42" s="15"/>
      <c r="C42" s="11"/>
      <c r="D42" s="56" t="s">
        <v>22</v>
      </c>
      <c r="E42" s="42" t="s">
        <v>40</v>
      </c>
      <c r="F42" s="43">
        <v>200</v>
      </c>
      <c r="G42" s="43">
        <v>0.2</v>
      </c>
      <c r="H42" s="43">
        <v>0</v>
      </c>
      <c r="I42" s="43">
        <v>14</v>
      </c>
      <c r="J42" s="43">
        <v>61</v>
      </c>
      <c r="K42" s="44">
        <v>648</v>
      </c>
      <c r="L42" s="43">
        <v>10</v>
      </c>
    </row>
    <row r="43" spans="1:12" ht="15">
      <c r="A43" s="23"/>
      <c r="B43" s="15"/>
      <c r="C43" s="11"/>
      <c r="D43" s="56" t="s">
        <v>29</v>
      </c>
      <c r="E43" s="42" t="s">
        <v>41</v>
      </c>
      <c r="F43" s="43">
        <v>40</v>
      </c>
      <c r="G43" s="43">
        <v>3.24</v>
      </c>
      <c r="H43" s="43">
        <v>0.4</v>
      </c>
      <c r="I43" s="43">
        <v>20.440000000000001</v>
      </c>
      <c r="J43" s="43">
        <v>83</v>
      </c>
      <c r="K43" s="44" t="s">
        <v>85</v>
      </c>
      <c r="L43" s="43">
        <v>5</v>
      </c>
    </row>
    <row r="44" spans="1:12" ht="15">
      <c r="A44" s="23"/>
      <c r="B44" s="15"/>
      <c r="C44" s="11"/>
      <c r="D44" s="54" t="s">
        <v>80</v>
      </c>
      <c r="E44" s="42" t="s">
        <v>39</v>
      </c>
      <c r="F44" s="43">
        <v>20</v>
      </c>
      <c r="G44" s="43">
        <v>3.48</v>
      </c>
      <c r="H44" s="43">
        <v>4.42</v>
      </c>
      <c r="I44" s="43">
        <v>0</v>
      </c>
      <c r="J44" s="43">
        <v>53</v>
      </c>
      <c r="K44" s="44" t="s">
        <v>85</v>
      </c>
      <c r="L44" s="43">
        <v>20</v>
      </c>
    </row>
    <row r="45" spans="1:12" ht="15">
      <c r="A45" s="23"/>
      <c r="B45" s="15"/>
      <c r="C45" s="11"/>
      <c r="D45" s="54" t="s">
        <v>79</v>
      </c>
      <c r="E45" s="58" t="s">
        <v>87</v>
      </c>
      <c r="F45" s="43">
        <v>20</v>
      </c>
      <c r="G45" s="43">
        <v>1.5</v>
      </c>
      <c r="H45" s="43">
        <v>2.6</v>
      </c>
      <c r="I45" s="43">
        <v>13.8</v>
      </c>
      <c r="J45" s="43">
        <v>84</v>
      </c>
      <c r="K45" s="44" t="s">
        <v>85</v>
      </c>
      <c r="L45" s="43">
        <v>11</v>
      </c>
    </row>
    <row r="46" spans="1:12" ht="15">
      <c r="A46" s="23"/>
      <c r="B46" s="15"/>
      <c r="C46" s="11"/>
      <c r="D46" s="54" t="s">
        <v>82</v>
      </c>
      <c r="E46" s="58" t="s">
        <v>86</v>
      </c>
      <c r="F46" s="43">
        <v>100</v>
      </c>
      <c r="G46" s="43">
        <v>0.4</v>
      </c>
      <c r="H46" s="43">
        <v>0</v>
      </c>
      <c r="I46" s="43">
        <v>9.8000000000000007</v>
      </c>
      <c r="J46" s="43">
        <v>44</v>
      </c>
      <c r="K46" s="44" t="s">
        <v>85</v>
      </c>
      <c r="L46" s="43">
        <v>20</v>
      </c>
    </row>
    <row r="47" spans="1:12" ht="15">
      <c r="A47" s="24"/>
      <c r="B47" s="17"/>
      <c r="C47" s="8"/>
      <c r="D47" s="18" t="s">
        <v>31</v>
      </c>
      <c r="E47" s="9"/>
      <c r="F47" s="19">
        <f>SUM(F41:F46)</f>
        <v>580</v>
      </c>
      <c r="G47" s="19">
        <f>SUM(G41:G46)</f>
        <v>16.260000000000002</v>
      </c>
      <c r="H47" s="19">
        <f>SUM(H41:H46)</f>
        <v>16.53</v>
      </c>
      <c r="I47" s="19">
        <f>SUM(I41:I46)</f>
        <v>91.36999999999999</v>
      </c>
      <c r="J47" s="19">
        <f>SUM(J41:J46)</f>
        <v>573</v>
      </c>
      <c r="K47" s="25"/>
      <c r="L47" s="19">
        <f>SUM(L41:L46)</f>
        <v>102</v>
      </c>
    </row>
    <row r="48" spans="1:12" ht="15">
      <c r="A48" s="26">
        <f>A41</f>
        <v>1</v>
      </c>
      <c r="B48" s="13">
        <f>B41</f>
        <v>3</v>
      </c>
      <c r="C48" s="10" t="s">
        <v>23</v>
      </c>
      <c r="D48" s="7" t="s">
        <v>24</v>
      </c>
      <c r="E48" s="42" t="s">
        <v>50</v>
      </c>
      <c r="F48" s="43">
        <v>60</v>
      </c>
      <c r="G48" s="43">
        <v>0.8</v>
      </c>
      <c r="H48" s="43">
        <v>1.5</v>
      </c>
      <c r="I48" s="43">
        <v>4.5999999999999996</v>
      </c>
      <c r="J48" s="43">
        <v>38</v>
      </c>
      <c r="K48" s="44">
        <v>71</v>
      </c>
      <c r="L48" s="43">
        <v>10</v>
      </c>
    </row>
    <row r="49" spans="1:12" ht="15">
      <c r="A49" s="23"/>
      <c r="B49" s="15"/>
      <c r="C49" s="11"/>
      <c r="D49" s="7" t="s">
        <v>25</v>
      </c>
      <c r="E49" s="42" t="s">
        <v>90</v>
      </c>
      <c r="F49" s="43">
        <v>200</v>
      </c>
      <c r="G49" s="43">
        <v>4.8</v>
      </c>
      <c r="H49" s="43">
        <v>5.16</v>
      </c>
      <c r="I49" s="43">
        <v>8.9600000000000009</v>
      </c>
      <c r="J49" s="43">
        <v>91</v>
      </c>
      <c r="K49" s="44">
        <v>124</v>
      </c>
      <c r="L49" s="43">
        <v>18</v>
      </c>
    </row>
    <row r="50" spans="1:12" ht="15">
      <c r="A50" s="23"/>
      <c r="B50" s="15"/>
      <c r="C50" s="11"/>
      <c r="D50" s="7" t="s">
        <v>26</v>
      </c>
      <c r="E50" s="42" t="s">
        <v>74</v>
      </c>
      <c r="F50" s="43">
        <v>200</v>
      </c>
      <c r="G50" s="43">
        <v>25.6</v>
      </c>
      <c r="H50" s="43">
        <v>33.799999999999997</v>
      </c>
      <c r="I50" s="43">
        <v>41.6</v>
      </c>
      <c r="J50" s="43">
        <v>459</v>
      </c>
      <c r="K50" s="44">
        <v>492</v>
      </c>
      <c r="L50" s="43">
        <v>55</v>
      </c>
    </row>
    <row r="51" spans="1:12" ht="15">
      <c r="A51" s="23"/>
      <c r="B51" s="15"/>
      <c r="C51" s="11"/>
      <c r="D51" s="7" t="s">
        <v>28</v>
      </c>
      <c r="E51" s="42" t="s">
        <v>52</v>
      </c>
      <c r="F51" s="43">
        <v>200</v>
      </c>
      <c r="G51" s="43">
        <v>0.2</v>
      </c>
      <c r="H51" s="43">
        <v>0.1</v>
      </c>
      <c r="I51" s="43">
        <v>17.2</v>
      </c>
      <c r="J51" s="43">
        <v>74</v>
      </c>
      <c r="K51" s="44">
        <v>631</v>
      </c>
      <c r="L51" s="43">
        <v>10</v>
      </c>
    </row>
    <row r="52" spans="1:12" ht="15">
      <c r="A52" s="23"/>
      <c r="B52" s="15"/>
      <c r="C52" s="11"/>
      <c r="D52" s="7" t="s">
        <v>29</v>
      </c>
      <c r="E52" s="42" t="s">
        <v>41</v>
      </c>
      <c r="F52" s="43">
        <v>40</v>
      </c>
      <c r="G52" s="43">
        <v>3.24</v>
      </c>
      <c r="H52" s="43">
        <v>0.4</v>
      </c>
      <c r="I52" s="43">
        <v>20.440000000000001</v>
      </c>
      <c r="J52" s="43">
        <v>66</v>
      </c>
      <c r="K52" s="44" t="s">
        <v>85</v>
      </c>
      <c r="L52" s="43">
        <v>5</v>
      </c>
    </row>
    <row r="53" spans="1:12" ht="15">
      <c r="A53" s="23"/>
      <c r="B53" s="15"/>
      <c r="C53" s="11"/>
      <c r="D53" s="7" t="s">
        <v>30</v>
      </c>
      <c r="E53" s="42" t="s">
        <v>44</v>
      </c>
      <c r="F53" s="43">
        <v>30</v>
      </c>
      <c r="G53" s="43">
        <v>2.61</v>
      </c>
      <c r="H53" s="43">
        <v>0.51</v>
      </c>
      <c r="I53" s="43">
        <v>16.11</v>
      </c>
      <c r="J53" s="43">
        <v>77</v>
      </c>
      <c r="K53" s="44" t="s">
        <v>85</v>
      </c>
      <c r="L53" s="43">
        <v>4</v>
      </c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4"/>
      <c r="B56" s="17"/>
      <c r="C56" s="8"/>
      <c r="D56" s="18" t="s">
        <v>31</v>
      </c>
      <c r="E56" s="9"/>
      <c r="F56" s="19">
        <f>SUM(F48:F55)</f>
        <v>730</v>
      </c>
      <c r="G56" s="19">
        <f>SUM(G48:G55)</f>
        <v>37.25</v>
      </c>
      <c r="H56" s="19">
        <f>SUM(H48:H55)</f>
        <v>41.469999999999992</v>
      </c>
      <c r="I56" s="19">
        <f>SUM(I48:I55)</f>
        <v>108.91</v>
      </c>
      <c r="J56" s="19">
        <f>SUM(J48:J55)</f>
        <v>805</v>
      </c>
      <c r="K56" s="25"/>
      <c r="L56" s="19">
        <f>SUM(L48:L55)</f>
        <v>102</v>
      </c>
    </row>
    <row r="57" spans="1:12" ht="15.75" customHeight="1" thickBot="1">
      <c r="A57" s="29">
        <f>A41</f>
        <v>1</v>
      </c>
      <c r="B57" s="30">
        <f>B41</f>
        <v>3</v>
      </c>
      <c r="C57" s="65" t="s">
        <v>4</v>
      </c>
      <c r="D57" s="66"/>
      <c r="E57" s="31"/>
      <c r="F57" s="32">
        <f>F47+F56</f>
        <v>1310</v>
      </c>
      <c r="G57" s="32">
        <f>G47+G56</f>
        <v>53.510000000000005</v>
      </c>
      <c r="H57" s="32">
        <f>H47+H56</f>
        <v>57.999999999999993</v>
      </c>
      <c r="I57" s="32">
        <f>I47+I56</f>
        <v>200.27999999999997</v>
      </c>
      <c r="J57" s="32">
        <f>J47+J56</f>
        <v>1378</v>
      </c>
      <c r="K57" s="32"/>
      <c r="L57" s="32">
        <f>L47+L56</f>
        <v>204</v>
      </c>
    </row>
    <row r="58" spans="1:12" ht="15">
      <c r="A58" s="20">
        <v>1</v>
      </c>
      <c r="B58" s="21">
        <v>4</v>
      </c>
      <c r="C58" s="22" t="s">
        <v>20</v>
      </c>
      <c r="D58" s="57" t="s">
        <v>21</v>
      </c>
      <c r="E58" s="59" t="s">
        <v>97</v>
      </c>
      <c r="F58" s="40">
        <v>140</v>
      </c>
      <c r="G58" s="40">
        <v>21.32</v>
      </c>
      <c r="H58" s="40">
        <v>8.81</v>
      </c>
      <c r="I58" s="40">
        <v>61.29</v>
      </c>
      <c r="J58" s="40">
        <v>380</v>
      </c>
      <c r="K58" s="41">
        <v>725</v>
      </c>
      <c r="L58" s="40">
        <v>53</v>
      </c>
    </row>
    <row r="59" spans="1:12" ht="15">
      <c r="A59" s="23"/>
      <c r="B59" s="15"/>
      <c r="C59" s="11"/>
      <c r="D59" s="56" t="s">
        <v>22</v>
      </c>
      <c r="E59" s="42" t="s">
        <v>54</v>
      </c>
      <c r="F59" s="43">
        <v>200</v>
      </c>
      <c r="G59" s="43">
        <v>3.3</v>
      </c>
      <c r="H59" s="43">
        <v>3.1</v>
      </c>
      <c r="I59" s="43">
        <v>13.6</v>
      </c>
      <c r="J59" s="43">
        <v>86</v>
      </c>
      <c r="K59" s="44">
        <v>693</v>
      </c>
      <c r="L59" s="43">
        <v>20</v>
      </c>
    </row>
    <row r="60" spans="1:12" ht="15">
      <c r="A60" s="23"/>
      <c r="B60" s="15"/>
      <c r="C60" s="11"/>
      <c r="D60" s="7" t="s">
        <v>29</v>
      </c>
      <c r="E60" s="42" t="s">
        <v>41</v>
      </c>
      <c r="F60" s="43">
        <v>40</v>
      </c>
      <c r="G60" s="43">
        <v>3.24</v>
      </c>
      <c r="H60" s="43">
        <v>0.4</v>
      </c>
      <c r="I60" s="43">
        <v>20.440000000000001</v>
      </c>
      <c r="J60" s="43">
        <v>83</v>
      </c>
      <c r="K60" s="44" t="s">
        <v>85</v>
      </c>
      <c r="L60" s="43">
        <v>5</v>
      </c>
    </row>
    <row r="61" spans="1:12" ht="15">
      <c r="A61" s="23"/>
      <c r="B61" s="15"/>
      <c r="C61" s="11"/>
      <c r="D61" s="7" t="s">
        <v>30</v>
      </c>
      <c r="E61" s="42" t="s">
        <v>44</v>
      </c>
      <c r="F61" s="43">
        <v>30</v>
      </c>
      <c r="G61" s="43">
        <v>2.61</v>
      </c>
      <c r="H61" s="43">
        <v>0.51</v>
      </c>
      <c r="I61" s="43">
        <v>16.11</v>
      </c>
      <c r="J61" s="43">
        <v>77</v>
      </c>
      <c r="K61" s="44" t="s">
        <v>85</v>
      </c>
      <c r="L61" s="43">
        <v>4</v>
      </c>
    </row>
    <row r="62" spans="1:12" ht="15">
      <c r="A62" s="23"/>
      <c r="B62" s="15"/>
      <c r="C62" s="11"/>
      <c r="D62" s="54" t="s">
        <v>82</v>
      </c>
      <c r="E62" s="58" t="s">
        <v>86</v>
      </c>
      <c r="F62" s="43">
        <v>100</v>
      </c>
      <c r="G62" s="43">
        <v>0.4</v>
      </c>
      <c r="H62" s="43">
        <v>0.4</v>
      </c>
      <c r="I62" s="43">
        <v>9.8000000000000007</v>
      </c>
      <c r="J62" s="43">
        <v>47</v>
      </c>
      <c r="K62" s="44" t="s">
        <v>85</v>
      </c>
      <c r="L62" s="43">
        <v>20</v>
      </c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31</v>
      </c>
      <c r="E64" s="9"/>
      <c r="F64" s="19">
        <f>SUM(F58:F63)</f>
        <v>510</v>
      </c>
      <c r="G64" s="19">
        <f t="shared" ref="G64" si="8">SUM(G58:G63)</f>
        <v>30.869999999999997</v>
      </c>
      <c r="H64" s="19">
        <f t="shared" ref="H64" si="9">SUM(H58:H63)</f>
        <v>13.22</v>
      </c>
      <c r="I64" s="19">
        <f t="shared" ref="I64" si="10">SUM(I58:I63)</f>
        <v>121.24</v>
      </c>
      <c r="J64" s="19">
        <f t="shared" ref="J64:L64" si="11">SUM(J58:J63)</f>
        <v>673</v>
      </c>
      <c r="K64" s="25"/>
      <c r="L64" s="19">
        <f t="shared" si="11"/>
        <v>102</v>
      </c>
    </row>
    <row r="65" spans="1:12" ht="15">
      <c r="A65" s="23"/>
      <c r="B65" s="15"/>
      <c r="C65" s="11" t="s">
        <v>23</v>
      </c>
      <c r="D65" s="7" t="s">
        <v>25</v>
      </c>
      <c r="E65" s="42" t="s">
        <v>55</v>
      </c>
      <c r="F65" s="43">
        <v>200</v>
      </c>
      <c r="G65" s="43">
        <v>1.92</v>
      </c>
      <c r="H65" s="43">
        <v>4.5599999999999996</v>
      </c>
      <c r="I65" s="43">
        <v>12.56</v>
      </c>
      <c r="J65" s="43">
        <v>95</v>
      </c>
      <c r="K65" s="44">
        <v>33</v>
      </c>
      <c r="L65" s="43">
        <v>18</v>
      </c>
    </row>
    <row r="66" spans="1:12" ht="15">
      <c r="A66" s="23"/>
      <c r="B66" s="15"/>
      <c r="C66" s="11"/>
      <c r="D66" s="7" t="s">
        <v>26</v>
      </c>
      <c r="E66" s="58" t="s">
        <v>76</v>
      </c>
      <c r="F66" s="43">
        <v>100</v>
      </c>
      <c r="G66" s="43">
        <v>27.8</v>
      </c>
      <c r="H66" s="43">
        <v>29.6</v>
      </c>
      <c r="I66" s="43">
        <v>1.7</v>
      </c>
      <c r="J66" s="43">
        <v>405</v>
      </c>
      <c r="K66" s="44" t="s">
        <v>85</v>
      </c>
      <c r="L66" s="43">
        <v>40</v>
      </c>
    </row>
    <row r="67" spans="1:12" ht="15">
      <c r="A67" s="23"/>
      <c r="B67" s="15"/>
      <c r="C67" s="11"/>
      <c r="D67" s="7" t="s">
        <v>27</v>
      </c>
      <c r="E67" s="42" t="s">
        <v>96</v>
      </c>
      <c r="F67" s="43">
        <v>180</v>
      </c>
      <c r="G67" s="43">
        <v>6.5</v>
      </c>
      <c r="H67" s="43">
        <v>4.4000000000000004</v>
      </c>
      <c r="I67" s="43">
        <v>40</v>
      </c>
      <c r="J67" s="43">
        <v>202</v>
      </c>
      <c r="K67" s="44">
        <v>332</v>
      </c>
      <c r="L67" s="43">
        <v>20</v>
      </c>
    </row>
    <row r="68" spans="1:12" ht="15">
      <c r="A68" s="23"/>
      <c r="B68" s="15"/>
      <c r="C68" s="11"/>
      <c r="D68" s="7" t="s">
        <v>28</v>
      </c>
      <c r="E68" s="42" t="s">
        <v>71</v>
      </c>
      <c r="F68" s="43">
        <v>200</v>
      </c>
      <c r="G68" s="43">
        <v>0</v>
      </c>
      <c r="H68" s="43">
        <v>0</v>
      </c>
      <c r="I68" s="43">
        <v>18.600000000000001</v>
      </c>
      <c r="J68" s="43">
        <v>69</v>
      </c>
      <c r="K68" s="44" t="s">
        <v>85</v>
      </c>
      <c r="L68" s="43">
        <v>15</v>
      </c>
    </row>
    <row r="69" spans="1:12" ht="15">
      <c r="A69" s="23"/>
      <c r="B69" s="15"/>
      <c r="C69" s="11"/>
      <c r="D69" s="7" t="s">
        <v>29</v>
      </c>
      <c r="E69" s="42" t="s">
        <v>41</v>
      </c>
      <c r="F69" s="43">
        <v>40</v>
      </c>
      <c r="G69" s="43">
        <v>3.24</v>
      </c>
      <c r="H69" s="43">
        <v>0.4</v>
      </c>
      <c r="I69" s="43">
        <v>20.440000000000001</v>
      </c>
      <c r="J69" s="43">
        <v>66</v>
      </c>
      <c r="K69" s="44" t="s">
        <v>85</v>
      </c>
      <c r="L69" s="43">
        <v>5</v>
      </c>
    </row>
    <row r="70" spans="1:12" ht="15">
      <c r="A70" s="23"/>
      <c r="B70" s="15"/>
      <c r="C70" s="11"/>
      <c r="D70" s="7" t="s">
        <v>30</v>
      </c>
      <c r="E70" s="42" t="s">
        <v>44</v>
      </c>
      <c r="F70" s="43">
        <v>30</v>
      </c>
      <c r="G70" s="43">
        <v>2.61</v>
      </c>
      <c r="H70" s="43">
        <v>0.51</v>
      </c>
      <c r="I70" s="43">
        <v>16.11</v>
      </c>
      <c r="J70" s="43">
        <v>77</v>
      </c>
      <c r="K70" s="44" t="s">
        <v>85</v>
      </c>
      <c r="L70" s="43">
        <v>4</v>
      </c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31</v>
      </c>
      <c r="E73" s="9"/>
      <c r="F73" s="19">
        <f>SUM(F65:F72)</f>
        <v>750</v>
      </c>
      <c r="G73" s="19">
        <f>SUM(G65:G72)</f>
        <v>42.07</v>
      </c>
      <c r="H73" s="19">
        <f>SUM(H65:H72)</f>
        <v>39.47</v>
      </c>
      <c r="I73" s="19">
        <f>SUM(I65:I72)</f>
        <v>109.41</v>
      </c>
      <c r="J73" s="19">
        <f>SUM(J65:J72)</f>
        <v>914</v>
      </c>
      <c r="K73" s="25"/>
      <c r="L73" s="19">
        <f>SUM(L65:L72)</f>
        <v>102</v>
      </c>
    </row>
    <row r="74" spans="1:12" ht="15.75" customHeight="1" thickBot="1">
      <c r="A74" s="29">
        <f>A58</f>
        <v>1</v>
      </c>
      <c r="B74" s="30">
        <f>B58</f>
        <v>4</v>
      </c>
      <c r="C74" s="65" t="s">
        <v>4</v>
      </c>
      <c r="D74" s="66"/>
      <c r="E74" s="31"/>
      <c r="F74" s="32">
        <f>F64+F73</f>
        <v>1260</v>
      </c>
      <c r="G74" s="32">
        <f>G64+G73</f>
        <v>72.94</v>
      </c>
      <c r="H74" s="32">
        <f>H64+H73</f>
        <v>52.69</v>
      </c>
      <c r="I74" s="32">
        <f>I64+I73</f>
        <v>230.64999999999998</v>
      </c>
      <c r="J74" s="32">
        <f>J64+J73</f>
        <v>1587</v>
      </c>
      <c r="K74" s="32"/>
      <c r="L74" s="32">
        <f>L64+L73</f>
        <v>204</v>
      </c>
    </row>
    <row r="75" spans="1:12" ht="15">
      <c r="A75" s="20">
        <v>1</v>
      </c>
      <c r="B75" s="21">
        <v>5</v>
      </c>
      <c r="C75" s="22" t="s">
        <v>20</v>
      </c>
      <c r="D75" s="57" t="s">
        <v>21</v>
      </c>
      <c r="E75" s="39" t="s">
        <v>92</v>
      </c>
      <c r="F75" s="40">
        <v>100</v>
      </c>
      <c r="G75" s="40">
        <v>17.899999999999999</v>
      </c>
      <c r="H75" s="40">
        <v>1</v>
      </c>
      <c r="I75" s="40">
        <v>1.8</v>
      </c>
      <c r="J75" s="40">
        <v>97</v>
      </c>
      <c r="K75" s="41">
        <v>374</v>
      </c>
      <c r="L75" s="40">
        <v>52</v>
      </c>
    </row>
    <row r="76" spans="1:12" ht="15">
      <c r="A76" s="23"/>
      <c r="B76" s="15"/>
      <c r="C76" s="11"/>
      <c r="D76" s="54" t="s">
        <v>21</v>
      </c>
      <c r="E76" s="42" t="s">
        <v>58</v>
      </c>
      <c r="F76" s="43">
        <v>150</v>
      </c>
      <c r="G76" s="43">
        <v>3.6</v>
      </c>
      <c r="H76" s="43">
        <v>4.8</v>
      </c>
      <c r="I76" s="43">
        <v>47.2</v>
      </c>
      <c r="J76" s="43">
        <v>225</v>
      </c>
      <c r="K76" s="44">
        <v>512</v>
      </c>
      <c r="L76" s="43">
        <v>20</v>
      </c>
    </row>
    <row r="77" spans="1:12" ht="15">
      <c r="A77" s="23"/>
      <c r="B77" s="15"/>
      <c r="C77" s="11"/>
      <c r="D77" s="56" t="s">
        <v>22</v>
      </c>
      <c r="E77" s="42" t="s">
        <v>40</v>
      </c>
      <c r="F77" s="43">
        <v>200</v>
      </c>
      <c r="G77" s="43">
        <v>0.2</v>
      </c>
      <c r="H77" s="43">
        <v>0</v>
      </c>
      <c r="I77" s="43">
        <v>14</v>
      </c>
      <c r="J77" s="43">
        <v>51</v>
      </c>
      <c r="K77" s="44">
        <v>648</v>
      </c>
      <c r="L77" s="43">
        <v>10</v>
      </c>
    </row>
    <row r="78" spans="1:12" ht="15">
      <c r="A78" s="23"/>
      <c r="B78" s="15"/>
      <c r="C78" s="11"/>
      <c r="D78" s="56" t="s">
        <v>29</v>
      </c>
      <c r="E78" s="42" t="s">
        <v>41</v>
      </c>
      <c r="F78" s="43">
        <v>40</v>
      </c>
      <c r="G78" s="43">
        <v>3.24</v>
      </c>
      <c r="H78" s="43">
        <v>0.4</v>
      </c>
      <c r="I78" s="43">
        <v>20.440000000000001</v>
      </c>
      <c r="J78" s="43">
        <v>83</v>
      </c>
      <c r="K78" s="44" t="s">
        <v>88</v>
      </c>
      <c r="L78" s="43">
        <v>5</v>
      </c>
    </row>
    <row r="79" spans="1:12" ht="15">
      <c r="A79" s="23"/>
      <c r="B79" s="15"/>
      <c r="C79" s="11"/>
      <c r="D79" s="54" t="s">
        <v>30</v>
      </c>
      <c r="E79" s="42" t="s">
        <v>44</v>
      </c>
      <c r="F79" s="43">
        <v>30</v>
      </c>
      <c r="G79" s="43">
        <v>2.61</v>
      </c>
      <c r="H79" s="43">
        <v>0.51</v>
      </c>
      <c r="I79" s="43">
        <v>16.11</v>
      </c>
      <c r="J79" s="43">
        <v>77</v>
      </c>
      <c r="K79" s="44" t="s">
        <v>88</v>
      </c>
      <c r="L79" s="43">
        <v>4</v>
      </c>
    </row>
    <row r="80" spans="1:12" ht="15">
      <c r="A80" s="23"/>
      <c r="B80" s="15"/>
      <c r="C80" s="11"/>
      <c r="D80" s="54" t="s">
        <v>81</v>
      </c>
      <c r="E80" s="42" t="s">
        <v>56</v>
      </c>
      <c r="F80" s="43">
        <v>20</v>
      </c>
      <c r="G80" s="43">
        <v>9.26</v>
      </c>
      <c r="H80" s="43">
        <v>2.12</v>
      </c>
      <c r="I80" s="43">
        <v>15</v>
      </c>
      <c r="J80" s="43">
        <v>103</v>
      </c>
      <c r="K80" s="44" t="s">
        <v>88</v>
      </c>
      <c r="L80" s="43">
        <v>11</v>
      </c>
    </row>
    <row r="81" spans="1:12" ht="15">
      <c r="A81" s="24"/>
      <c r="B81" s="17"/>
      <c r="C81" s="8"/>
      <c r="D81" s="18" t="s">
        <v>31</v>
      </c>
      <c r="E81" s="9"/>
      <c r="F81" s="19">
        <f>SUM(F75:F80)</f>
        <v>540</v>
      </c>
      <c r="G81" s="19">
        <f>SUM(G75:G80)</f>
        <v>36.809999999999995</v>
      </c>
      <c r="H81" s="19">
        <f>SUM(H75:H80)</f>
        <v>8.83</v>
      </c>
      <c r="I81" s="19">
        <f>SUM(I75:I80)</f>
        <v>114.55</v>
      </c>
      <c r="J81" s="19">
        <f>SUM(J75:J80)</f>
        <v>636</v>
      </c>
      <c r="K81" s="25"/>
      <c r="L81" s="19">
        <f>SUM(L75:L80)</f>
        <v>102</v>
      </c>
    </row>
    <row r="82" spans="1:12" ht="15">
      <c r="A82" s="23"/>
      <c r="B82" s="15"/>
      <c r="C82" s="11" t="s">
        <v>23</v>
      </c>
      <c r="D82" s="7" t="s">
        <v>25</v>
      </c>
      <c r="E82" s="42" t="s">
        <v>57</v>
      </c>
      <c r="F82" s="43">
        <v>200</v>
      </c>
      <c r="G82" s="43">
        <v>4.8</v>
      </c>
      <c r="H82" s="43">
        <v>5.12</v>
      </c>
      <c r="I82" s="43">
        <v>12.24</v>
      </c>
      <c r="J82" s="43">
        <v>124</v>
      </c>
      <c r="K82" s="44">
        <v>110</v>
      </c>
      <c r="L82" s="43">
        <v>11</v>
      </c>
    </row>
    <row r="83" spans="1:12" ht="15">
      <c r="A83" s="23"/>
      <c r="B83" s="15"/>
      <c r="C83" s="11"/>
      <c r="D83" s="7" t="s">
        <v>26</v>
      </c>
      <c r="E83" s="42" t="s">
        <v>92</v>
      </c>
      <c r="F83" s="43">
        <v>100</v>
      </c>
      <c r="G83" s="43">
        <v>17.899999999999999</v>
      </c>
      <c r="H83" s="43">
        <v>1</v>
      </c>
      <c r="I83" s="43">
        <v>1.8</v>
      </c>
      <c r="J83" s="43">
        <v>81</v>
      </c>
      <c r="K83" s="44">
        <v>374</v>
      </c>
      <c r="L83" s="43">
        <v>52</v>
      </c>
    </row>
    <row r="84" spans="1:12" ht="15">
      <c r="A84" s="23"/>
      <c r="B84" s="15"/>
      <c r="C84" s="11"/>
      <c r="D84" s="7" t="s">
        <v>27</v>
      </c>
      <c r="E84" s="42" t="s">
        <v>58</v>
      </c>
      <c r="F84" s="43">
        <v>150</v>
      </c>
      <c r="G84" s="43">
        <v>3.6</v>
      </c>
      <c r="H84" s="43">
        <v>4.8</v>
      </c>
      <c r="I84" s="43">
        <v>47.2</v>
      </c>
      <c r="J84" s="43">
        <v>232</v>
      </c>
      <c r="K84" s="44">
        <v>512</v>
      </c>
      <c r="L84" s="43">
        <v>20</v>
      </c>
    </row>
    <row r="85" spans="1:12" ht="15">
      <c r="A85" s="23"/>
      <c r="B85" s="15"/>
      <c r="C85" s="11"/>
      <c r="D85" s="7" t="s">
        <v>28</v>
      </c>
      <c r="E85" s="42" t="s">
        <v>59</v>
      </c>
      <c r="F85" s="43">
        <v>200</v>
      </c>
      <c r="G85" s="43">
        <v>0.7</v>
      </c>
      <c r="H85" s="43">
        <v>0.3</v>
      </c>
      <c r="I85" s="43">
        <v>29</v>
      </c>
      <c r="J85" s="43">
        <v>108</v>
      </c>
      <c r="K85" s="44">
        <v>638</v>
      </c>
      <c r="L85" s="43">
        <v>10</v>
      </c>
    </row>
    <row r="86" spans="1:12" ht="15">
      <c r="A86" s="23"/>
      <c r="B86" s="15"/>
      <c r="C86" s="11"/>
      <c r="D86" s="7" t="s">
        <v>29</v>
      </c>
      <c r="E86" s="42" t="s">
        <v>41</v>
      </c>
      <c r="F86" s="43">
        <v>40</v>
      </c>
      <c r="G86" s="43">
        <v>3.24</v>
      </c>
      <c r="H86" s="43">
        <v>0.4</v>
      </c>
      <c r="I86" s="43">
        <v>20.440000000000001</v>
      </c>
      <c r="J86" s="43">
        <v>83</v>
      </c>
      <c r="K86" s="44" t="s">
        <v>88</v>
      </c>
      <c r="L86" s="43">
        <v>5</v>
      </c>
    </row>
    <row r="87" spans="1:12" ht="15">
      <c r="A87" s="23"/>
      <c r="B87" s="15"/>
      <c r="C87" s="11"/>
      <c r="D87" s="7" t="s">
        <v>30</v>
      </c>
      <c r="E87" s="42" t="s">
        <v>44</v>
      </c>
      <c r="F87" s="43">
        <v>30</v>
      </c>
      <c r="G87" s="43">
        <v>2.61</v>
      </c>
      <c r="H87" s="43">
        <v>0.51</v>
      </c>
      <c r="I87" s="43">
        <v>16.11</v>
      </c>
      <c r="J87" s="43">
        <v>77</v>
      </c>
      <c r="K87" s="44" t="s">
        <v>88</v>
      </c>
      <c r="L87" s="43">
        <v>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31</v>
      </c>
      <c r="E90" s="9"/>
      <c r="F90" s="19">
        <f>SUM(F82:F89)</f>
        <v>720</v>
      </c>
      <c r="G90" s="19">
        <f>SUM(G82:G89)</f>
        <v>32.85</v>
      </c>
      <c r="H90" s="19">
        <f>SUM(H82:H89)</f>
        <v>12.13</v>
      </c>
      <c r="I90" s="19">
        <f>SUM(I82:I89)</f>
        <v>126.79</v>
      </c>
      <c r="J90" s="19">
        <f>SUM(J82:J89)</f>
        <v>705</v>
      </c>
      <c r="K90" s="25"/>
      <c r="L90" s="19">
        <f>SUM(L82:L89)</f>
        <v>102</v>
      </c>
    </row>
    <row r="91" spans="1:12" ht="15.75" customHeight="1" thickBot="1">
      <c r="A91" s="29">
        <f>A75</f>
        <v>1</v>
      </c>
      <c r="B91" s="30">
        <f>B75</f>
        <v>5</v>
      </c>
      <c r="C91" s="65" t="s">
        <v>4</v>
      </c>
      <c r="D91" s="66"/>
      <c r="E91" s="31"/>
      <c r="F91" s="32">
        <f>F81+F90</f>
        <v>1260</v>
      </c>
      <c r="G91" s="32">
        <f>G81+G90</f>
        <v>69.66</v>
      </c>
      <c r="H91" s="32">
        <f>H81+H90</f>
        <v>20.96</v>
      </c>
      <c r="I91" s="32">
        <f>I81+I90</f>
        <v>241.34</v>
      </c>
      <c r="J91" s="32">
        <f>J81+J90</f>
        <v>1341</v>
      </c>
      <c r="K91" s="32"/>
      <c r="L91" s="32">
        <f>L81+L90</f>
        <v>204</v>
      </c>
    </row>
    <row r="92" spans="1:12" ht="15">
      <c r="A92" s="20">
        <v>2</v>
      </c>
      <c r="B92" s="21">
        <v>1</v>
      </c>
      <c r="C92" s="22" t="s">
        <v>20</v>
      </c>
      <c r="D92" s="5" t="s">
        <v>21</v>
      </c>
      <c r="E92" s="39" t="s">
        <v>60</v>
      </c>
      <c r="F92" s="40">
        <v>200</v>
      </c>
      <c r="G92" s="40">
        <v>6.11</v>
      </c>
      <c r="H92" s="40">
        <v>8.2200000000000006</v>
      </c>
      <c r="I92" s="40">
        <v>30.33</v>
      </c>
      <c r="J92" s="40">
        <v>195</v>
      </c>
      <c r="K92" s="41">
        <v>90</v>
      </c>
      <c r="L92" s="40">
        <v>40</v>
      </c>
    </row>
    <row r="93" spans="1:12" ht="15">
      <c r="A93" s="23"/>
      <c r="B93" s="15"/>
      <c r="C93" s="11"/>
      <c r="D93" s="54" t="s">
        <v>81</v>
      </c>
      <c r="E93" s="42" t="s">
        <v>49</v>
      </c>
      <c r="F93" s="43">
        <v>20</v>
      </c>
      <c r="G93" s="43">
        <v>2.8</v>
      </c>
      <c r="H93" s="43">
        <v>0.04</v>
      </c>
      <c r="I93" s="43">
        <v>15.34</v>
      </c>
      <c r="J93" s="43">
        <v>66</v>
      </c>
      <c r="K93" s="44" t="s">
        <v>85</v>
      </c>
      <c r="L93" s="43">
        <v>15</v>
      </c>
    </row>
    <row r="94" spans="1:12" ht="15">
      <c r="A94" s="23"/>
      <c r="B94" s="15"/>
      <c r="C94" s="11"/>
      <c r="D94" s="56" t="s">
        <v>22</v>
      </c>
      <c r="E94" s="42" t="s">
        <v>65</v>
      </c>
      <c r="F94" s="43">
        <v>200</v>
      </c>
      <c r="G94" s="43">
        <v>3</v>
      </c>
      <c r="H94" s="43">
        <v>2.8</v>
      </c>
      <c r="I94" s="43">
        <v>16.600000000000001</v>
      </c>
      <c r="J94" s="43">
        <v>101</v>
      </c>
      <c r="K94" s="44">
        <v>705</v>
      </c>
      <c r="L94" s="43">
        <v>13</v>
      </c>
    </row>
    <row r="95" spans="1:12" ht="15">
      <c r="A95" s="23"/>
      <c r="B95" s="15"/>
      <c r="C95" s="11"/>
      <c r="D95" s="56" t="s">
        <v>29</v>
      </c>
      <c r="E95" s="42" t="s">
        <v>41</v>
      </c>
      <c r="F95" s="43">
        <v>40</v>
      </c>
      <c r="G95" s="43">
        <v>3.24</v>
      </c>
      <c r="H95" s="43">
        <v>0.4</v>
      </c>
      <c r="I95" s="43">
        <v>20.440000000000001</v>
      </c>
      <c r="J95" s="43">
        <v>83</v>
      </c>
      <c r="K95" s="44" t="s">
        <v>85</v>
      </c>
      <c r="L95" s="43">
        <v>5</v>
      </c>
    </row>
    <row r="96" spans="1:12" ht="15">
      <c r="A96" s="23"/>
      <c r="B96" s="15"/>
      <c r="C96" s="11"/>
      <c r="D96" s="56" t="s">
        <v>30</v>
      </c>
      <c r="E96" s="42" t="s">
        <v>44</v>
      </c>
      <c r="F96" s="43">
        <v>30</v>
      </c>
      <c r="G96" s="43">
        <v>2.61</v>
      </c>
      <c r="H96" s="43">
        <v>0.51</v>
      </c>
      <c r="I96" s="43">
        <v>16.11</v>
      </c>
      <c r="J96" s="43">
        <v>77</v>
      </c>
      <c r="K96" s="44" t="s">
        <v>85</v>
      </c>
      <c r="L96" s="43">
        <v>4</v>
      </c>
    </row>
    <row r="97" spans="1:12" ht="15">
      <c r="A97" s="23"/>
      <c r="B97" s="15"/>
      <c r="C97" s="11"/>
      <c r="D97" s="54" t="s">
        <v>80</v>
      </c>
      <c r="E97" s="42" t="s">
        <v>39</v>
      </c>
      <c r="F97" s="43">
        <v>20</v>
      </c>
      <c r="G97" s="43">
        <v>3.48</v>
      </c>
      <c r="H97" s="43">
        <v>4.42</v>
      </c>
      <c r="I97" s="43">
        <v>0</v>
      </c>
      <c r="J97" s="43">
        <v>52</v>
      </c>
      <c r="K97" s="44" t="s">
        <v>85</v>
      </c>
      <c r="L97" s="43">
        <v>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SUM(F92:F98)</f>
        <v>510</v>
      </c>
      <c r="G99" s="19">
        <f t="shared" ref="G99:J99" si="12">SUM(G92:G98)</f>
        <v>21.240000000000002</v>
      </c>
      <c r="H99" s="19">
        <f t="shared" si="12"/>
        <v>16.39</v>
      </c>
      <c r="I99" s="19">
        <f t="shared" si="12"/>
        <v>98.820000000000007</v>
      </c>
      <c r="J99" s="19">
        <f t="shared" si="12"/>
        <v>574</v>
      </c>
      <c r="K99" s="25"/>
      <c r="L99" s="19">
        <f t="shared" ref="L99" si="13">SUM(L92:L98)</f>
        <v>102</v>
      </c>
    </row>
    <row r="100" spans="1:12" ht="15">
      <c r="A100" s="26">
        <f>A92</f>
        <v>2</v>
      </c>
      <c r="B100" s="13">
        <f>B92</f>
        <v>1</v>
      </c>
      <c r="C100" s="10" t="s">
        <v>23</v>
      </c>
      <c r="D100" s="7" t="s">
        <v>24</v>
      </c>
      <c r="E100" s="42" t="s">
        <v>75</v>
      </c>
      <c r="F100" s="43">
        <v>60</v>
      </c>
      <c r="G100" s="43">
        <v>1.2</v>
      </c>
      <c r="H100" s="43">
        <v>3</v>
      </c>
      <c r="I100" s="43">
        <v>6.2</v>
      </c>
      <c r="J100" s="43">
        <v>50</v>
      </c>
      <c r="K100" s="44">
        <v>45</v>
      </c>
      <c r="L100" s="43">
        <v>10</v>
      </c>
    </row>
    <row r="101" spans="1:12" ht="15">
      <c r="A101" s="23"/>
      <c r="B101" s="15"/>
      <c r="C101" s="11"/>
      <c r="D101" s="7" t="s">
        <v>25</v>
      </c>
      <c r="E101" s="42" t="s">
        <v>69</v>
      </c>
      <c r="F101" s="43">
        <v>200</v>
      </c>
      <c r="G101" s="43">
        <v>1.44</v>
      </c>
      <c r="H101" s="43">
        <v>3.44</v>
      </c>
      <c r="I101" s="43">
        <v>5.36</v>
      </c>
      <c r="J101" s="43">
        <v>46</v>
      </c>
      <c r="K101" s="44">
        <v>41</v>
      </c>
      <c r="L101" s="43">
        <v>23</v>
      </c>
    </row>
    <row r="102" spans="1:12" ht="15">
      <c r="A102" s="23"/>
      <c r="B102" s="15"/>
      <c r="C102" s="11"/>
      <c r="D102" s="7" t="s">
        <v>26</v>
      </c>
      <c r="E102" s="42" t="s">
        <v>51</v>
      </c>
      <c r="F102" s="43">
        <v>200</v>
      </c>
      <c r="G102" s="43">
        <v>19.2</v>
      </c>
      <c r="H102" s="43">
        <v>23.04</v>
      </c>
      <c r="I102" s="43">
        <v>33.92</v>
      </c>
      <c r="J102" s="43">
        <v>378</v>
      </c>
      <c r="K102" s="44">
        <v>492</v>
      </c>
      <c r="L102" s="43">
        <v>50</v>
      </c>
    </row>
    <row r="103" spans="1:12" ht="15">
      <c r="A103" s="23"/>
      <c r="B103" s="15"/>
      <c r="C103" s="11"/>
      <c r="D103" s="7" t="s">
        <v>28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14</v>
      </c>
      <c r="J103" s="43">
        <v>84</v>
      </c>
      <c r="K103" s="44">
        <v>648</v>
      </c>
      <c r="L103" s="43">
        <v>10</v>
      </c>
    </row>
    <row r="104" spans="1:12" ht="15">
      <c r="A104" s="23"/>
      <c r="B104" s="15"/>
      <c r="C104" s="11"/>
      <c r="D104" s="7" t="s">
        <v>29</v>
      </c>
      <c r="E104" s="42" t="s">
        <v>41</v>
      </c>
      <c r="F104" s="43">
        <v>40</v>
      </c>
      <c r="G104" s="43">
        <v>3.24</v>
      </c>
      <c r="H104" s="43">
        <v>0.4</v>
      </c>
      <c r="I104" s="43">
        <v>20.440000000000001</v>
      </c>
      <c r="J104" s="43">
        <v>83</v>
      </c>
      <c r="K104" s="44" t="s">
        <v>85</v>
      </c>
      <c r="L104" s="43">
        <v>5</v>
      </c>
    </row>
    <row r="105" spans="1:12" ht="15">
      <c r="A105" s="23"/>
      <c r="B105" s="15"/>
      <c r="C105" s="11"/>
      <c r="D105" s="7" t="s">
        <v>30</v>
      </c>
      <c r="E105" s="42" t="s">
        <v>44</v>
      </c>
      <c r="F105" s="43">
        <v>30</v>
      </c>
      <c r="G105" s="43">
        <v>2.61</v>
      </c>
      <c r="H105" s="43">
        <v>0.51</v>
      </c>
      <c r="I105" s="43">
        <v>16.11</v>
      </c>
      <c r="J105" s="43">
        <v>77</v>
      </c>
      <c r="K105" s="44" t="s">
        <v>85</v>
      </c>
      <c r="L105" s="43">
        <v>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SUM(F100:F107)</f>
        <v>730</v>
      </c>
      <c r="G108" s="19">
        <f>SUM(G100:G107)</f>
        <v>27.89</v>
      </c>
      <c r="H108" s="19">
        <f>SUM(H100:H107)</f>
        <v>30.389999999999997</v>
      </c>
      <c r="I108" s="19">
        <f>SUM(I100:I107)</f>
        <v>96.03</v>
      </c>
      <c r="J108" s="19">
        <f>SUM(J100:J107)</f>
        <v>718</v>
      </c>
      <c r="K108" s="25"/>
      <c r="L108" s="19">
        <f>SUM(L100:L107)</f>
        <v>102</v>
      </c>
    </row>
    <row r="109" spans="1:12" ht="15.75" customHeight="1" thickBot="1">
      <c r="A109" s="29">
        <f>A92</f>
        <v>2</v>
      </c>
      <c r="B109" s="30">
        <f>B92</f>
        <v>1</v>
      </c>
      <c r="C109" s="65" t="s">
        <v>4</v>
      </c>
      <c r="D109" s="66"/>
      <c r="E109" s="31"/>
      <c r="F109" s="32">
        <f>F99+F108</f>
        <v>1240</v>
      </c>
      <c r="G109" s="32">
        <f>G99+G108</f>
        <v>49.13</v>
      </c>
      <c r="H109" s="32">
        <f>H99+H108</f>
        <v>46.78</v>
      </c>
      <c r="I109" s="32">
        <f>I99+I108</f>
        <v>194.85000000000002</v>
      </c>
      <c r="J109" s="32">
        <f>J99+J108</f>
        <v>1292</v>
      </c>
      <c r="K109" s="32"/>
      <c r="L109" s="32">
        <f>L99+L108</f>
        <v>204</v>
      </c>
    </row>
    <row r="110" spans="1:12" ht="15">
      <c r="A110" s="14">
        <v>2</v>
      </c>
      <c r="B110" s="15">
        <v>2</v>
      </c>
      <c r="C110" s="22" t="s">
        <v>20</v>
      </c>
      <c r="D110" s="7" t="s">
        <v>24</v>
      </c>
      <c r="E110" s="39" t="s">
        <v>93</v>
      </c>
      <c r="F110" s="40">
        <v>60</v>
      </c>
      <c r="G110" s="40">
        <v>1.2</v>
      </c>
      <c r="H110" s="40">
        <v>3</v>
      </c>
      <c r="I110" s="40">
        <v>6.2</v>
      </c>
      <c r="J110" s="40">
        <v>50</v>
      </c>
      <c r="K110" s="41">
        <v>43</v>
      </c>
      <c r="L110" s="40">
        <v>18</v>
      </c>
    </row>
    <row r="111" spans="1:12" ht="15">
      <c r="A111" s="14"/>
      <c r="B111" s="15"/>
      <c r="C111" s="11"/>
      <c r="D111" s="56" t="s">
        <v>21</v>
      </c>
      <c r="E111" s="42" t="s">
        <v>76</v>
      </c>
      <c r="F111" s="43">
        <v>100</v>
      </c>
      <c r="G111" s="43">
        <v>8.8800000000000008</v>
      </c>
      <c r="H111" s="43">
        <v>9.11</v>
      </c>
      <c r="I111" s="43">
        <v>11.77</v>
      </c>
      <c r="J111" s="43">
        <v>168</v>
      </c>
      <c r="K111" s="44" t="s">
        <v>85</v>
      </c>
      <c r="L111" s="43">
        <v>40</v>
      </c>
    </row>
    <row r="112" spans="1:12" ht="15">
      <c r="A112" s="14"/>
      <c r="B112" s="15"/>
      <c r="C112" s="11"/>
      <c r="D112" s="56" t="s">
        <v>21</v>
      </c>
      <c r="E112" s="70" t="s">
        <v>98</v>
      </c>
      <c r="F112" s="43">
        <v>150</v>
      </c>
      <c r="G112" s="43">
        <v>5.42</v>
      </c>
      <c r="H112" s="43">
        <v>3.66</v>
      </c>
      <c r="I112" s="43">
        <v>33.33</v>
      </c>
      <c r="J112" s="43">
        <v>173.7</v>
      </c>
      <c r="K112" s="44">
        <v>332</v>
      </c>
      <c r="L112" s="43">
        <v>20</v>
      </c>
    </row>
    <row r="113" spans="1:12" ht="15">
      <c r="A113" s="14"/>
      <c r="B113" s="15"/>
      <c r="C113" s="11"/>
      <c r="D113" s="7" t="s">
        <v>22</v>
      </c>
      <c r="E113" s="42" t="s">
        <v>54</v>
      </c>
      <c r="F113" s="43">
        <v>200</v>
      </c>
      <c r="G113" s="43">
        <v>3.3</v>
      </c>
      <c r="H113" s="43">
        <v>3.1</v>
      </c>
      <c r="I113" s="43">
        <v>13.6</v>
      </c>
      <c r="J113" s="43">
        <v>86</v>
      </c>
      <c r="K113" s="44">
        <v>693</v>
      </c>
      <c r="L113" s="43">
        <v>15</v>
      </c>
    </row>
    <row r="114" spans="1:12" ht="15">
      <c r="A114" s="14"/>
      <c r="B114" s="15"/>
      <c r="C114" s="11"/>
      <c r="D114" s="7" t="s">
        <v>29</v>
      </c>
      <c r="E114" s="42" t="s">
        <v>41</v>
      </c>
      <c r="F114" s="43">
        <v>40</v>
      </c>
      <c r="G114" s="43">
        <v>3.24</v>
      </c>
      <c r="H114" s="43">
        <v>0.4</v>
      </c>
      <c r="I114" s="43">
        <v>20.440000000000001</v>
      </c>
      <c r="J114" s="43">
        <v>66</v>
      </c>
      <c r="K114" s="44" t="s">
        <v>85</v>
      </c>
      <c r="L114" s="43">
        <v>5</v>
      </c>
    </row>
    <row r="115" spans="1:12" ht="15">
      <c r="A115" s="14"/>
      <c r="B115" s="15"/>
      <c r="C115" s="11"/>
      <c r="D115" s="54" t="s">
        <v>30</v>
      </c>
      <c r="E115" s="42" t="s">
        <v>44</v>
      </c>
      <c r="F115" s="43">
        <v>30</v>
      </c>
      <c r="G115" s="43">
        <v>2.61</v>
      </c>
      <c r="H115" s="43">
        <v>0.51</v>
      </c>
      <c r="I115" s="43">
        <v>16.11</v>
      </c>
      <c r="J115" s="43">
        <v>77</v>
      </c>
      <c r="K115" s="44" t="s">
        <v>85</v>
      </c>
      <c r="L115" s="43">
        <v>4</v>
      </c>
    </row>
    <row r="116" spans="1:12" ht="15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6"/>
      <c r="B117" s="17"/>
      <c r="C117" s="8"/>
      <c r="D117" s="18" t="s">
        <v>31</v>
      </c>
      <c r="E117" s="9"/>
      <c r="F117" s="19">
        <f>SUM(F110:F116)</f>
        <v>580</v>
      </c>
      <c r="G117" s="19">
        <f t="shared" ref="G117:J117" si="14">SUM(G110:G116)</f>
        <v>24.65</v>
      </c>
      <c r="H117" s="19">
        <f t="shared" si="14"/>
        <v>19.78</v>
      </c>
      <c r="I117" s="19">
        <f t="shared" si="14"/>
        <v>101.44999999999999</v>
      </c>
      <c r="J117" s="19">
        <f t="shared" si="14"/>
        <v>620.70000000000005</v>
      </c>
      <c r="K117" s="25"/>
      <c r="L117" s="19">
        <f t="shared" ref="L117" si="15">SUM(L110:L116)</f>
        <v>102</v>
      </c>
    </row>
    <row r="118" spans="1:12" ht="15">
      <c r="A118" s="14"/>
      <c r="B118" s="15"/>
      <c r="C118" s="11" t="s">
        <v>23</v>
      </c>
      <c r="D118" s="7" t="s">
        <v>25</v>
      </c>
      <c r="E118" s="42" t="s">
        <v>55</v>
      </c>
      <c r="F118" s="43">
        <v>200</v>
      </c>
      <c r="G118" s="43">
        <v>1.92</v>
      </c>
      <c r="H118" s="43">
        <v>4.5599999999999996</v>
      </c>
      <c r="I118" s="43">
        <v>12.56</v>
      </c>
      <c r="J118" s="43">
        <v>95</v>
      </c>
      <c r="K118" s="44">
        <v>33</v>
      </c>
      <c r="L118" s="43">
        <v>20</v>
      </c>
    </row>
    <row r="119" spans="1:12" ht="15">
      <c r="A119" s="14"/>
      <c r="B119" s="15"/>
      <c r="C119" s="11"/>
      <c r="D119" s="7" t="s">
        <v>26</v>
      </c>
      <c r="E119" s="42" t="s">
        <v>61</v>
      </c>
      <c r="F119" s="43">
        <v>100</v>
      </c>
      <c r="G119" s="43">
        <v>10</v>
      </c>
      <c r="H119" s="43">
        <v>6.6</v>
      </c>
      <c r="I119" s="43">
        <v>11.8</v>
      </c>
      <c r="J119" s="43">
        <v>147</v>
      </c>
      <c r="K119" s="44" t="s">
        <v>85</v>
      </c>
      <c r="L119" s="43">
        <v>40</v>
      </c>
    </row>
    <row r="120" spans="1:12" ht="15">
      <c r="A120" s="14"/>
      <c r="B120" s="15"/>
      <c r="C120" s="11"/>
      <c r="D120" s="7" t="s">
        <v>27</v>
      </c>
      <c r="E120" s="42" t="s">
        <v>43</v>
      </c>
      <c r="F120" s="43">
        <v>180</v>
      </c>
      <c r="G120" s="43">
        <v>10.6</v>
      </c>
      <c r="H120" s="43">
        <v>6.8</v>
      </c>
      <c r="I120" s="43">
        <v>46.3</v>
      </c>
      <c r="J120" s="43">
        <v>262</v>
      </c>
      <c r="K120" s="44">
        <v>186</v>
      </c>
      <c r="L120" s="43">
        <v>20</v>
      </c>
    </row>
    <row r="121" spans="1:12" ht="15">
      <c r="A121" s="14"/>
      <c r="B121" s="15"/>
      <c r="C121" s="11"/>
      <c r="D121" s="7" t="s">
        <v>28</v>
      </c>
      <c r="E121" s="42" t="s">
        <v>71</v>
      </c>
      <c r="F121" s="43">
        <v>200</v>
      </c>
      <c r="G121" s="43">
        <v>0</v>
      </c>
      <c r="H121" s="43">
        <v>0</v>
      </c>
      <c r="I121" s="43">
        <v>18.600000000000001</v>
      </c>
      <c r="J121" s="43">
        <v>69</v>
      </c>
      <c r="K121" s="44" t="s">
        <v>85</v>
      </c>
      <c r="L121" s="43">
        <v>13</v>
      </c>
    </row>
    <row r="122" spans="1:12" ht="15">
      <c r="A122" s="14"/>
      <c r="B122" s="15"/>
      <c r="C122" s="11"/>
      <c r="D122" s="7" t="s">
        <v>29</v>
      </c>
      <c r="E122" s="42" t="s">
        <v>41</v>
      </c>
      <c r="F122" s="43">
        <v>40</v>
      </c>
      <c r="G122" s="43">
        <v>3.24</v>
      </c>
      <c r="H122" s="43">
        <v>0.4</v>
      </c>
      <c r="I122" s="43">
        <v>20.440000000000001</v>
      </c>
      <c r="J122" s="43">
        <v>83</v>
      </c>
      <c r="K122" s="44" t="s">
        <v>85</v>
      </c>
      <c r="L122" s="43">
        <v>5</v>
      </c>
    </row>
    <row r="123" spans="1:12" ht="15">
      <c r="A123" s="14"/>
      <c r="B123" s="15"/>
      <c r="C123" s="11"/>
      <c r="D123" s="7" t="s">
        <v>30</v>
      </c>
      <c r="E123" s="42" t="s">
        <v>44</v>
      </c>
      <c r="F123" s="43">
        <v>30</v>
      </c>
      <c r="G123" s="43">
        <v>2.61</v>
      </c>
      <c r="H123" s="43">
        <v>0.51</v>
      </c>
      <c r="I123" s="43">
        <v>16.11</v>
      </c>
      <c r="J123" s="43">
        <v>77</v>
      </c>
      <c r="K123" s="44" t="s">
        <v>85</v>
      </c>
      <c r="L123" s="43">
        <v>4</v>
      </c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31</v>
      </c>
      <c r="E126" s="9"/>
      <c r="F126" s="19">
        <f>SUM(F118:F125)</f>
        <v>750</v>
      </c>
      <c r="G126" s="19">
        <f>SUM(G118:G125)</f>
        <v>28.369999999999997</v>
      </c>
      <c r="H126" s="19">
        <f>SUM(H118:H125)</f>
        <v>18.87</v>
      </c>
      <c r="I126" s="19">
        <f>SUM(I118:I125)</f>
        <v>125.80999999999999</v>
      </c>
      <c r="J126" s="19">
        <f>SUM(J118:J125)</f>
        <v>733</v>
      </c>
      <c r="K126" s="25"/>
      <c r="L126" s="19">
        <f>SUM(L118:L125)</f>
        <v>102</v>
      </c>
    </row>
    <row r="127" spans="1:12" ht="15" customHeight="1" thickBot="1">
      <c r="A127" s="33">
        <f>A110</f>
        <v>2</v>
      </c>
      <c r="B127" s="33">
        <f>B110</f>
        <v>2</v>
      </c>
      <c r="C127" s="65" t="s">
        <v>4</v>
      </c>
      <c r="D127" s="66"/>
      <c r="E127" s="31"/>
      <c r="F127" s="32">
        <f>F117+F126</f>
        <v>1330</v>
      </c>
      <c r="G127" s="32">
        <f>G117+G126</f>
        <v>53.019999999999996</v>
      </c>
      <c r="H127" s="32">
        <f>H117+H126</f>
        <v>38.650000000000006</v>
      </c>
      <c r="I127" s="32">
        <f>I117+I126</f>
        <v>227.26</v>
      </c>
      <c r="J127" s="32">
        <f>J117+J126</f>
        <v>1353.7</v>
      </c>
      <c r="K127" s="32"/>
      <c r="L127" s="32">
        <f>L117+L126</f>
        <v>204</v>
      </c>
    </row>
    <row r="128" spans="1:12" ht="15">
      <c r="A128" s="20">
        <v>2</v>
      </c>
      <c r="B128" s="21">
        <v>3</v>
      </c>
      <c r="C128" s="22" t="s">
        <v>20</v>
      </c>
      <c r="D128" s="5" t="s">
        <v>21</v>
      </c>
      <c r="E128" s="39" t="s">
        <v>62</v>
      </c>
      <c r="F128" s="40">
        <v>200</v>
      </c>
      <c r="G128" s="40">
        <v>5.77</v>
      </c>
      <c r="H128" s="40">
        <v>8.33</v>
      </c>
      <c r="I128" s="40">
        <v>32.11</v>
      </c>
      <c r="J128" s="40">
        <v>203</v>
      </c>
      <c r="K128" s="41">
        <v>84</v>
      </c>
      <c r="L128" s="40">
        <v>61</v>
      </c>
    </row>
    <row r="129" spans="1:12" ht="15">
      <c r="A129" s="23"/>
      <c r="B129" s="15"/>
      <c r="C129" s="11"/>
      <c r="D129" s="54" t="s">
        <v>21</v>
      </c>
      <c r="E129" s="42" t="s">
        <v>77</v>
      </c>
      <c r="F129" s="43">
        <v>50</v>
      </c>
      <c r="G129" s="43">
        <v>6.3</v>
      </c>
      <c r="H129" s="43">
        <v>5.3</v>
      </c>
      <c r="I129" s="43">
        <v>0.55000000000000004</v>
      </c>
      <c r="J129" s="43">
        <v>78</v>
      </c>
      <c r="K129" s="44" t="s">
        <v>85</v>
      </c>
      <c r="L129" s="43">
        <v>15</v>
      </c>
    </row>
    <row r="130" spans="1:12" ht="15">
      <c r="A130" s="23"/>
      <c r="B130" s="15"/>
      <c r="C130" s="11"/>
      <c r="D130" s="7" t="s">
        <v>22</v>
      </c>
      <c r="E130" s="42" t="s">
        <v>63</v>
      </c>
      <c r="F130" s="43">
        <v>200</v>
      </c>
      <c r="G130" s="43">
        <v>0.02</v>
      </c>
      <c r="H130" s="43">
        <v>0</v>
      </c>
      <c r="I130" s="43">
        <v>9.3000000000000007</v>
      </c>
      <c r="J130" s="43">
        <v>38</v>
      </c>
      <c r="K130" s="44">
        <v>685</v>
      </c>
      <c r="L130" s="43">
        <v>17</v>
      </c>
    </row>
    <row r="131" spans="1:12" ht="15.75" customHeight="1">
      <c r="A131" s="23"/>
      <c r="B131" s="15"/>
      <c r="C131" s="11"/>
      <c r="D131" s="7" t="s">
        <v>29</v>
      </c>
      <c r="E131" s="42" t="s">
        <v>41</v>
      </c>
      <c r="F131" s="43">
        <v>40</v>
      </c>
      <c r="G131" s="43">
        <v>3.24</v>
      </c>
      <c r="H131" s="43">
        <v>0.4</v>
      </c>
      <c r="I131" s="43">
        <v>20.440000000000001</v>
      </c>
      <c r="J131" s="43">
        <v>83</v>
      </c>
      <c r="K131" s="44" t="s">
        <v>85</v>
      </c>
      <c r="L131" s="43">
        <v>5</v>
      </c>
    </row>
    <row r="132" spans="1:12" ht="15">
      <c r="A132" s="23"/>
      <c r="B132" s="15"/>
      <c r="C132" s="11"/>
      <c r="D132" s="7" t="s">
        <v>30</v>
      </c>
      <c r="E132" s="42" t="s">
        <v>44</v>
      </c>
      <c r="F132" s="43">
        <v>30</v>
      </c>
      <c r="G132" s="43">
        <v>2.61</v>
      </c>
      <c r="H132" s="43">
        <v>0.51</v>
      </c>
      <c r="I132" s="43">
        <v>16.11</v>
      </c>
      <c r="J132" s="43">
        <v>77</v>
      </c>
      <c r="K132" s="44" t="s">
        <v>85</v>
      </c>
      <c r="L132" s="43">
        <v>4</v>
      </c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31</v>
      </c>
      <c r="E135" s="9"/>
      <c r="F135" s="19">
        <f>SUM(F128:F134)</f>
        <v>520</v>
      </c>
      <c r="G135" s="19">
        <f t="shared" ref="G135:J135" si="16">SUM(G128:G134)</f>
        <v>17.940000000000001</v>
      </c>
      <c r="H135" s="19">
        <f t="shared" si="16"/>
        <v>14.54</v>
      </c>
      <c r="I135" s="19">
        <f t="shared" si="16"/>
        <v>78.509999999999991</v>
      </c>
      <c r="J135" s="19">
        <f t="shared" si="16"/>
        <v>479</v>
      </c>
      <c r="K135" s="25"/>
      <c r="L135" s="19">
        <f t="shared" ref="L135" si="17">SUM(L128:L134)</f>
        <v>102</v>
      </c>
    </row>
    <row r="136" spans="1:12" ht="15">
      <c r="A136" s="23"/>
      <c r="B136" s="15"/>
      <c r="C136" s="11" t="s">
        <v>23</v>
      </c>
      <c r="D136" s="7" t="s">
        <v>25</v>
      </c>
      <c r="E136" s="42" t="s">
        <v>57</v>
      </c>
      <c r="F136" s="43">
        <v>200</v>
      </c>
      <c r="G136" s="43">
        <v>4.8</v>
      </c>
      <c r="H136" s="43">
        <v>5.12</v>
      </c>
      <c r="I136" s="43">
        <v>12.24</v>
      </c>
      <c r="J136" s="43">
        <v>102</v>
      </c>
      <c r="K136" s="44">
        <v>110</v>
      </c>
      <c r="L136" s="43">
        <v>15</v>
      </c>
    </row>
    <row r="137" spans="1:12" ht="15">
      <c r="A137" s="23"/>
      <c r="B137" s="15"/>
      <c r="C137" s="11"/>
      <c r="D137" s="7" t="s">
        <v>26</v>
      </c>
      <c r="E137" s="42" t="s">
        <v>72</v>
      </c>
      <c r="F137" s="43">
        <v>100</v>
      </c>
      <c r="G137" s="43">
        <v>21.2</v>
      </c>
      <c r="H137" s="43">
        <v>5.9</v>
      </c>
      <c r="I137" s="43">
        <v>0</v>
      </c>
      <c r="J137" s="43">
        <v>125</v>
      </c>
      <c r="K137" s="44">
        <v>260</v>
      </c>
      <c r="L137" s="43">
        <v>45</v>
      </c>
    </row>
    <row r="138" spans="1:12" ht="15">
      <c r="A138" s="23"/>
      <c r="B138" s="15"/>
      <c r="C138" s="11"/>
      <c r="D138" s="7" t="s">
        <v>27</v>
      </c>
      <c r="E138" s="70" t="s">
        <v>98</v>
      </c>
      <c r="F138" s="43">
        <v>180</v>
      </c>
      <c r="G138" s="43">
        <v>6.5</v>
      </c>
      <c r="H138" s="43">
        <v>4.4000000000000004</v>
      </c>
      <c r="I138" s="43">
        <v>40</v>
      </c>
      <c r="J138" s="43">
        <v>232</v>
      </c>
      <c r="K138" s="44">
        <v>200</v>
      </c>
      <c r="L138" s="43">
        <v>20</v>
      </c>
    </row>
    <row r="139" spans="1:12" ht="25.5">
      <c r="A139" s="23"/>
      <c r="B139" s="15"/>
      <c r="C139" s="11"/>
      <c r="D139" s="7" t="s">
        <v>28</v>
      </c>
      <c r="E139" s="42" t="s">
        <v>91</v>
      </c>
      <c r="F139" s="43">
        <v>200</v>
      </c>
      <c r="G139" s="43">
        <v>0.1</v>
      </c>
      <c r="H139" s="43">
        <v>0</v>
      </c>
      <c r="I139" s="43">
        <v>24.4</v>
      </c>
      <c r="J139" s="43">
        <v>87</v>
      </c>
      <c r="K139" s="44">
        <v>700</v>
      </c>
      <c r="L139" s="43">
        <v>13</v>
      </c>
    </row>
    <row r="140" spans="1:12" ht="15">
      <c r="A140" s="23"/>
      <c r="B140" s="15"/>
      <c r="C140" s="11"/>
      <c r="D140" s="7" t="s">
        <v>29</v>
      </c>
      <c r="E140" s="42" t="s">
        <v>41</v>
      </c>
      <c r="F140" s="43">
        <v>40</v>
      </c>
      <c r="G140" s="43">
        <v>3.24</v>
      </c>
      <c r="H140" s="43">
        <v>0.4</v>
      </c>
      <c r="I140" s="43">
        <v>20.440000000000001</v>
      </c>
      <c r="J140" s="43">
        <v>83</v>
      </c>
      <c r="K140" s="44" t="s">
        <v>85</v>
      </c>
      <c r="L140" s="43">
        <v>5</v>
      </c>
    </row>
    <row r="141" spans="1:12" ht="15">
      <c r="A141" s="23"/>
      <c r="B141" s="15"/>
      <c r="C141" s="11"/>
      <c r="D141" s="7" t="s">
        <v>30</v>
      </c>
      <c r="E141" s="42" t="s">
        <v>44</v>
      </c>
      <c r="F141" s="43">
        <v>30</v>
      </c>
      <c r="G141" s="43">
        <v>2.61</v>
      </c>
      <c r="H141" s="43">
        <v>0.51</v>
      </c>
      <c r="I141" s="43">
        <v>16.11</v>
      </c>
      <c r="J141" s="43">
        <v>77</v>
      </c>
      <c r="K141" s="44" t="s">
        <v>85</v>
      </c>
      <c r="L141" s="43">
        <v>4</v>
      </c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31</v>
      </c>
      <c r="E144" s="9"/>
      <c r="F144" s="19">
        <f>SUM(F136:F143)</f>
        <v>750</v>
      </c>
      <c r="G144" s="19">
        <f>SUM(G136:G143)</f>
        <v>38.450000000000003</v>
      </c>
      <c r="H144" s="19">
        <f>SUM(H136:H143)</f>
        <v>16.330000000000002</v>
      </c>
      <c r="I144" s="19">
        <f>SUM(I136:I143)</f>
        <v>113.19</v>
      </c>
      <c r="J144" s="19">
        <f>SUM(J136:J143)</f>
        <v>706</v>
      </c>
      <c r="K144" s="25"/>
      <c r="L144" s="19">
        <f>SUM(L136:L143)</f>
        <v>102</v>
      </c>
    </row>
    <row r="145" spans="1:18" ht="15" customHeight="1" thickBot="1">
      <c r="A145" s="29">
        <f>A128</f>
        <v>2</v>
      </c>
      <c r="B145" s="30">
        <f>B128</f>
        <v>3</v>
      </c>
      <c r="C145" s="65" t="s">
        <v>4</v>
      </c>
      <c r="D145" s="66"/>
      <c r="E145" s="31"/>
      <c r="F145" s="32">
        <f>F135+F144</f>
        <v>1270</v>
      </c>
      <c r="G145" s="32">
        <f>G135+G144</f>
        <v>56.39</v>
      </c>
      <c r="H145" s="32">
        <f>H135+H144</f>
        <v>30.87</v>
      </c>
      <c r="I145" s="32">
        <f>I135+I144</f>
        <v>191.7</v>
      </c>
      <c r="J145" s="32">
        <f>J135+J144</f>
        <v>1185</v>
      </c>
      <c r="K145" s="32"/>
      <c r="L145" s="32">
        <f>L135+L144</f>
        <v>204</v>
      </c>
    </row>
    <row r="146" spans="1:18" ht="15.75" thickBot="1">
      <c r="A146" s="20">
        <v>2</v>
      </c>
      <c r="B146" s="21">
        <v>4</v>
      </c>
      <c r="C146" s="22" t="s">
        <v>20</v>
      </c>
      <c r="D146" s="5" t="s">
        <v>24</v>
      </c>
      <c r="E146" s="39" t="s">
        <v>64</v>
      </c>
      <c r="F146" s="40">
        <v>60</v>
      </c>
      <c r="G146" s="40">
        <v>1.2</v>
      </c>
      <c r="H146" s="40">
        <v>0</v>
      </c>
      <c r="I146" s="40">
        <v>6.6</v>
      </c>
      <c r="J146" s="40">
        <v>29</v>
      </c>
      <c r="K146" s="41">
        <v>9</v>
      </c>
      <c r="L146" s="40">
        <v>20</v>
      </c>
    </row>
    <row r="147" spans="1:18" ht="15">
      <c r="A147" s="23"/>
      <c r="B147" s="15"/>
      <c r="C147" s="11"/>
      <c r="D147" s="57" t="s">
        <v>21</v>
      </c>
      <c r="E147" s="71" t="s">
        <v>89</v>
      </c>
      <c r="F147" s="40">
        <v>90</v>
      </c>
      <c r="G147" s="40">
        <v>14.2</v>
      </c>
      <c r="H147" s="40">
        <v>4.8600000000000003</v>
      </c>
      <c r="I147" s="40">
        <v>0</v>
      </c>
      <c r="J147" s="40">
        <v>95</v>
      </c>
      <c r="K147" s="41">
        <v>151</v>
      </c>
      <c r="L147" s="43">
        <v>40</v>
      </c>
    </row>
    <row r="148" spans="1:18" ht="15">
      <c r="A148" s="23"/>
      <c r="B148" s="15"/>
      <c r="C148" s="11"/>
      <c r="D148" s="54" t="s">
        <v>21</v>
      </c>
      <c r="E148" s="72" t="s">
        <v>58</v>
      </c>
      <c r="F148" s="43">
        <v>150</v>
      </c>
      <c r="G148" s="43">
        <v>3.6</v>
      </c>
      <c r="H148" s="43">
        <v>4.8</v>
      </c>
      <c r="I148" s="43">
        <v>47.2</v>
      </c>
      <c r="J148" s="43">
        <v>225</v>
      </c>
      <c r="K148" s="44">
        <v>512</v>
      </c>
      <c r="L148" s="43">
        <v>20</v>
      </c>
    </row>
    <row r="149" spans="1:18" ht="15">
      <c r="A149" s="23"/>
      <c r="B149" s="15"/>
      <c r="C149" s="11"/>
      <c r="D149" s="54" t="s">
        <v>22</v>
      </c>
      <c r="E149" s="42" t="s">
        <v>65</v>
      </c>
      <c r="F149" s="43">
        <v>200</v>
      </c>
      <c r="G149" s="43">
        <v>3</v>
      </c>
      <c r="H149" s="43">
        <v>2.8</v>
      </c>
      <c r="I149" s="43">
        <v>16.600000000000001</v>
      </c>
      <c r="J149" s="43">
        <v>97</v>
      </c>
      <c r="K149" s="44">
        <v>705</v>
      </c>
      <c r="L149" s="43">
        <v>13</v>
      </c>
    </row>
    <row r="150" spans="1:18" ht="15">
      <c r="A150" s="23"/>
      <c r="B150" s="15"/>
      <c r="C150" s="11"/>
      <c r="D150" s="7" t="s">
        <v>29</v>
      </c>
      <c r="E150" s="42" t="s">
        <v>41</v>
      </c>
      <c r="F150" s="43">
        <v>40</v>
      </c>
      <c r="G150" s="43">
        <v>3.24</v>
      </c>
      <c r="H150" s="43">
        <v>0.4</v>
      </c>
      <c r="I150" s="43">
        <v>20.440000000000001</v>
      </c>
      <c r="J150" s="43">
        <v>83</v>
      </c>
      <c r="K150" s="44" t="s">
        <v>88</v>
      </c>
      <c r="L150" s="43">
        <v>5</v>
      </c>
    </row>
    <row r="151" spans="1:18" ht="15">
      <c r="A151" s="23"/>
      <c r="B151" s="15"/>
      <c r="C151" s="11"/>
      <c r="D151" s="54" t="s">
        <v>30</v>
      </c>
      <c r="E151" s="42" t="s">
        <v>44</v>
      </c>
      <c r="F151" s="43">
        <v>30</v>
      </c>
      <c r="G151" s="43">
        <v>2.61</v>
      </c>
      <c r="H151" s="43">
        <v>0.51</v>
      </c>
      <c r="I151" s="43">
        <v>16.11</v>
      </c>
      <c r="J151" s="43">
        <v>77</v>
      </c>
      <c r="K151" s="44" t="s">
        <v>88</v>
      </c>
      <c r="L151" s="43">
        <v>4</v>
      </c>
    </row>
    <row r="152" spans="1:18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8" ht="15">
      <c r="A153" s="24"/>
      <c r="B153" s="17"/>
      <c r="C153" s="8"/>
      <c r="D153" s="18" t="s">
        <v>31</v>
      </c>
      <c r="E153" s="9"/>
      <c r="F153" s="19">
        <f>SUM(F146:F152)</f>
        <v>570</v>
      </c>
      <c r="G153" s="19">
        <f t="shared" ref="G153:J153" si="18">SUM(G146:G152)</f>
        <v>27.85</v>
      </c>
      <c r="H153" s="19">
        <f t="shared" si="18"/>
        <v>13.370000000000001</v>
      </c>
      <c r="I153" s="19">
        <f t="shared" si="18"/>
        <v>106.95</v>
      </c>
      <c r="J153" s="19">
        <f t="shared" si="18"/>
        <v>606</v>
      </c>
      <c r="K153" s="25"/>
      <c r="L153" s="19">
        <f t="shared" ref="L153" si="19">SUM(L146:L152)</f>
        <v>102</v>
      </c>
    </row>
    <row r="154" spans="1:18" ht="15">
      <c r="A154" s="26">
        <f>A146</f>
        <v>2</v>
      </c>
      <c r="B154" s="13">
        <f>B146</f>
        <v>4</v>
      </c>
      <c r="C154" s="10" t="s">
        <v>23</v>
      </c>
      <c r="D154" s="7" t="s">
        <v>24</v>
      </c>
      <c r="E154" s="42" t="s">
        <v>78</v>
      </c>
      <c r="F154" s="43">
        <v>60</v>
      </c>
      <c r="G154" s="43">
        <v>0.6</v>
      </c>
      <c r="H154" s="43">
        <v>3</v>
      </c>
      <c r="I154" s="43">
        <v>2.9</v>
      </c>
      <c r="J154" s="43">
        <v>43</v>
      </c>
      <c r="K154" s="44">
        <v>78</v>
      </c>
      <c r="L154" s="43">
        <v>8</v>
      </c>
    </row>
    <row r="155" spans="1:18" ht="15.75" thickBot="1">
      <c r="A155" s="23"/>
      <c r="B155" s="15"/>
      <c r="C155" s="11"/>
      <c r="D155" s="56" t="s">
        <v>25</v>
      </c>
      <c r="E155" s="72" t="s">
        <v>42</v>
      </c>
      <c r="F155" s="43">
        <v>200</v>
      </c>
      <c r="G155" s="43">
        <v>3.8</v>
      </c>
      <c r="H155" s="43">
        <v>0.4</v>
      </c>
      <c r="I155" s="43">
        <v>11.4</v>
      </c>
      <c r="J155" s="43">
        <v>66</v>
      </c>
      <c r="K155" s="44">
        <v>139</v>
      </c>
      <c r="L155" s="43">
        <v>15</v>
      </c>
    </row>
    <row r="156" spans="1:18" ht="15">
      <c r="A156" s="23"/>
      <c r="B156" s="15"/>
      <c r="C156" s="11"/>
      <c r="D156" s="56" t="s">
        <v>26</v>
      </c>
      <c r="E156" s="72" t="s">
        <v>89</v>
      </c>
      <c r="F156" s="43">
        <v>90</v>
      </c>
      <c r="G156" s="40">
        <v>14.2</v>
      </c>
      <c r="H156" s="40">
        <v>4.8600000000000003</v>
      </c>
      <c r="I156" s="40">
        <v>0</v>
      </c>
      <c r="J156" s="40">
        <v>95</v>
      </c>
      <c r="K156" s="41">
        <v>151</v>
      </c>
      <c r="L156" s="43">
        <v>40</v>
      </c>
      <c r="M156" s="43"/>
      <c r="N156" s="43"/>
      <c r="O156" s="43"/>
      <c r="P156" s="43"/>
      <c r="Q156" s="44"/>
      <c r="R156" s="43"/>
    </row>
    <row r="157" spans="1:18" ht="15">
      <c r="A157" s="23"/>
      <c r="B157" s="15"/>
      <c r="C157" s="11"/>
      <c r="D157" s="56" t="s">
        <v>27</v>
      </c>
      <c r="E157" s="72" t="s">
        <v>58</v>
      </c>
      <c r="F157" s="43">
        <v>150</v>
      </c>
      <c r="G157" s="43">
        <v>3.6</v>
      </c>
      <c r="H157" s="43">
        <v>4.8</v>
      </c>
      <c r="I157" s="43">
        <v>47.2</v>
      </c>
      <c r="J157" s="43">
        <v>225</v>
      </c>
      <c r="K157" s="44">
        <v>512</v>
      </c>
      <c r="L157" s="43">
        <v>20</v>
      </c>
    </row>
    <row r="158" spans="1:18" ht="15">
      <c r="A158" s="23"/>
      <c r="B158" s="15"/>
      <c r="C158" s="11"/>
      <c r="D158" s="7" t="s">
        <v>28</v>
      </c>
      <c r="E158" s="72" t="s">
        <v>99</v>
      </c>
      <c r="F158" s="43">
        <v>200</v>
      </c>
      <c r="G158" s="43">
        <v>0.5</v>
      </c>
      <c r="H158" s="43">
        <v>0.1</v>
      </c>
      <c r="I158" s="43">
        <v>30.9</v>
      </c>
      <c r="J158" s="43">
        <v>123</v>
      </c>
      <c r="K158" s="44">
        <v>639</v>
      </c>
      <c r="L158" s="43">
        <v>10</v>
      </c>
    </row>
    <row r="159" spans="1:18" ht="15">
      <c r="A159" s="23"/>
      <c r="B159" s="15"/>
      <c r="C159" s="11"/>
      <c r="D159" s="7" t="s">
        <v>29</v>
      </c>
      <c r="E159" s="42" t="s">
        <v>41</v>
      </c>
      <c r="F159" s="43">
        <v>40</v>
      </c>
      <c r="G159" s="43">
        <v>3.24</v>
      </c>
      <c r="H159" s="43">
        <v>0.4</v>
      </c>
      <c r="I159" s="43">
        <v>20.440000000000001</v>
      </c>
      <c r="J159" s="43">
        <v>83</v>
      </c>
      <c r="K159" s="44" t="s">
        <v>85</v>
      </c>
      <c r="L159" s="43">
        <v>5</v>
      </c>
    </row>
    <row r="160" spans="1:18" ht="15">
      <c r="A160" s="23"/>
      <c r="B160" s="15"/>
      <c r="C160" s="11"/>
      <c r="D160" s="7" t="s">
        <v>30</v>
      </c>
      <c r="E160" s="42" t="s">
        <v>44</v>
      </c>
      <c r="F160" s="43">
        <v>30</v>
      </c>
      <c r="G160" s="43">
        <v>2.61</v>
      </c>
      <c r="H160" s="43">
        <v>0.51</v>
      </c>
      <c r="I160" s="43">
        <v>16.11</v>
      </c>
      <c r="J160" s="43">
        <v>77</v>
      </c>
      <c r="K160" s="44" t="s">
        <v>85</v>
      </c>
      <c r="L160" s="43">
        <v>4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31</v>
      </c>
      <c r="E163" s="9"/>
      <c r="F163" s="19">
        <f>SUM(F154:F162)</f>
        <v>770</v>
      </c>
      <c r="G163" s="19">
        <f>SUM(G154:G162)</f>
        <v>28.549999999999997</v>
      </c>
      <c r="H163" s="19">
        <f>SUM(H154:H162)</f>
        <v>14.069999999999999</v>
      </c>
      <c r="I163" s="19">
        <f>SUM(I154:I162)</f>
        <v>128.94999999999999</v>
      </c>
      <c r="J163" s="19">
        <f>SUM(J154:J162)</f>
        <v>712</v>
      </c>
      <c r="K163" s="25"/>
      <c r="L163" s="19">
        <f>SUM(L154:L162)</f>
        <v>102</v>
      </c>
    </row>
    <row r="164" spans="1:12" ht="15" customHeight="1" thickBot="1">
      <c r="A164" s="29">
        <f>A146</f>
        <v>2</v>
      </c>
      <c r="B164" s="30">
        <f>B146</f>
        <v>4</v>
      </c>
      <c r="C164" s="65" t="s">
        <v>4</v>
      </c>
      <c r="D164" s="66"/>
      <c r="E164" s="31"/>
      <c r="F164" s="32">
        <f>F153+F163</f>
        <v>1340</v>
      </c>
      <c r="G164" s="32">
        <f>G153+G163</f>
        <v>56.4</v>
      </c>
      <c r="H164" s="32">
        <f>H153+H163</f>
        <v>27.439999999999998</v>
      </c>
      <c r="I164" s="32">
        <f>I153+I163</f>
        <v>235.89999999999998</v>
      </c>
      <c r="J164" s="32">
        <f>J153+J163</f>
        <v>1318</v>
      </c>
      <c r="K164" s="32"/>
      <c r="L164" s="32">
        <f>L153+L163</f>
        <v>204</v>
      </c>
    </row>
    <row r="165" spans="1:12" ht="25.5">
      <c r="A165" s="20">
        <v>2</v>
      </c>
      <c r="B165" s="21">
        <v>5</v>
      </c>
      <c r="C165" s="22" t="s">
        <v>20</v>
      </c>
      <c r="D165" s="5" t="s">
        <v>21</v>
      </c>
      <c r="E165" s="39" t="s">
        <v>66</v>
      </c>
      <c r="F165" s="40">
        <v>200</v>
      </c>
      <c r="G165" s="40">
        <v>7.44</v>
      </c>
      <c r="H165" s="40">
        <v>8.44</v>
      </c>
      <c r="I165" s="40">
        <v>36.22</v>
      </c>
      <c r="J165" s="40">
        <v>228</v>
      </c>
      <c r="K165" s="41">
        <v>302</v>
      </c>
      <c r="L165" s="40">
        <v>45</v>
      </c>
    </row>
    <row r="166" spans="1:12" ht="15">
      <c r="A166" s="23"/>
      <c r="B166" s="15"/>
      <c r="C166" s="11"/>
      <c r="D166" s="56" t="s">
        <v>22</v>
      </c>
      <c r="E166" s="42" t="s">
        <v>71</v>
      </c>
      <c r="F166" s="43">
        <v>200</v>
      </c>
      <c r="G166" s="43">
        <v>0</v>
      </c>
      <c r="H166" s="43">
        <v>0</v>
      </c>
      <c r="I166" s="43">
        <v>18.600000000000001</v>
      </c>
      <c r="J166" s="43">
        <v>74.400000000000006</v>
      </c>
      <c r="K166" s="44" t="s">
        <v>85</v>
      </c>
      <c r="L166" s="43">
        <v>10</v>
      </c>
    </row>
    <row r="167" spans="1:12" ht="15">
      <c r="A167" s="23"/>
      <c r="B167" s="15"/>
      <c r="C167" s="11"/>
      <c r="D167" s="7" t="s">
        <v>30</v>
      </c>
      <c r="E167" s="42" t="s">
        <v>44</v>
      </c>
      <c r="F167" s="43">
        <v>30</v>
      </c>
      <c r="G167" s="43">
        <v>2.61</v>
      </c>
      <c r="H167" s="43">
        <v>0.51</v>
      </c>
      <c r="I167" s="43">
        <v>16.11</v>
      </c>
      <c r="J167" s="43">
        <v>77</v>
      </c>
      <c r="K167" s="44" t="s">
        <v>85</v>
      </c>
      <c r="L167" s="43">
        <v>5</v>
      </c>
    </row>
    <row r="168" spans="1:12" ht="15">
      <c r="A168" s="23"/>
      <c r="B168" s="15"/>
      <c r="C168" s="11"/>
      <c r="D168" s="73" t="s">
        <v>81</v>
      </c>
      <c r="E168" s="42" t="s">
        <v>53</v>
      </c>
      <c r="F168" s="43">
        <v>40</v>
      </c>
      <c r="G168" s="43">
        <v>1.6</v>
      </c>
      <c r="H168" s="43">
        <v>5</v>
      </c>
      <c r="I168" s="43">
        <v>20.66</v>
      </c>
      <c r="J168" s="43">
        <v>124</v>
      </c>
      <c r="K168" s="44" t="s">
        <v>85</v>
      </c>
      <c r="L168" s="43">
        <v>20</v>
      </c>
    </row>
    <row r="169" spans="1:12" ht="15">
      <c r="A169" s="23"/>
      <c r="B169" s="15"/>
      <c r="C169" s="11"/>
      <c r="D169" s="61" t="s">
        <v>82</v>
      </c>
      <c r="E169" s="72" t="s">
        <v>86</v>
      </c>
      <c r="F169" s="43">
        <v>100</v>
      </c>
      <c r="G169" s="43">
        <v>0.4</v>
      </c>
      <c r="H169" s="43">
        <v>0</v>
      </c>
      <c r="I169" s="43">
        <v>9.9</v>
      </c>
      <c r="J169" s="43">
        <v>36</v>
      </c>
      <c r="K169" s="44" t="s">
        <v>85</v>
      </c>
      <c r="L169" s="43">
        <v>22</v>
      </c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.75" customHeight="1">
      <c r="A171" s="24"/>
      <c r="B171" s="17"/>
      <c r="C171" s="8"/>
      <c r="D171" s="18" t="s">
        <v>31</v>
      </c>
      <c r="E171" s="9"/>
      <c r="F171" s="19">
        <f>SUM(F165:F170)</f>
        <v>570</v>
      </c>
      <c r="G171" s="19">
        <f t="shared" ref="G171:J171" si="20">SUM(G165:G170)</f>
        <v>12.05</v>
      </c>
      <c r="H171" s="19">
        <f t="shared" si="20"/>
        <v>13.95</v>
      </c>
      <c r="I171" s="19">
        <f t="shared" si="20"/>
        <v>101.49000000000001</v>
      </c>
      <c r="J171" s="19">
        <f t="shared" si="20"/>
        <v>539.4</v>
      </c>
      <c r="K171" s="25"/>
      <c r="L171" s="19">
        <f t="shared" ref="L171" si="21">SUM(L165:L170)</f>
        <v>102</v>
      </c>
    </row>
    <row r="172" spans="1:12" ht="15">
      <c r="A172" s="23"/>
      <c r="B172" s="15"/>
      <c r="C172" s="11" t="s">
        <v>23</v>
      </c>
      <c r="D172" s="7" t="s">
        <v>25</v>
      </c>
      <c r="E172" s="42" t="s">
        <v>67</v>
      </c>
      <c r="F172" s="43">
        <v>200</v>
      </c>
      <c r="G172" s="43">
        <v>4.4000000000000004</v>
      </c>
      <c r="H172" s="43">
        <v>4</v>
      </c>
      <c r="I172" s="43">
        <v>16.16</v>
      </c>
      <c r="J172" s="43">
        <v>127</v>
      </c>
      <c r="K172" s="44">
        <v>140</v>
      </c>
      <c r="L172" s="43">
        <v>15</v>
      </c>
    </row>
    <row r="173" spans="1:12" ht="15">
      <c r="A173" s="23"/>
      <c r="B173" s="15"/>
      <c r="C173" s="11"/>
      <c r="D173" s="7" t="s">
        <v>26</v>
      </c>
      <c r="E173" s="42" t="s">
        <v>92</v>
      </c>
      <c r="F173" s="43">
        <v>100</v>
      </c>
      <c r="G173" s="43">
        <v>17</v>
      </c>
      <c r="H173" s="43">
        <v>13</v>
      </c>
      <c r="I173" s="43">
        <v>0</v>
      </c>
      <c r="J173" s="43">
        <v>188</v>
      </c>
      <c r="K173" s="44">
        <v>374</v>
      </c>
      <c r="L173" s="43">
        <v>52</v>
      </c>
    </row>
    <row r="174" spans="1:12" ht="15">
      <c r="A174" s="23"/>
      <c r="B174" s="15"/>
      <c r="C174" s="11"/>
      <c r="D174" s="7" t="s">
        <v>27</v>
      </c>
      <c r="E174" s="42" t="s">
        <v>73</v>
      </c>
      <c r="F174" s="43">
        <v>150</v>
      </c>
      <c r="G174" s="43">
        <v>2.58</v>
      </c>
      <c r="H174" s="43">
        <v>9.66</v>
      </c>
      <c r="I174" s="43">
        <v>14.25</v>
      </c>
      <c r="J174" s="43">
        <v>143</v>
      </c>
      <c r="K174" s="44">
        <v>144</v>
      </c>
      <c r="L174" s="43">
        <v>13</v>
      </c>
    </row>
    <row r="175" spans="1:12" ht="15">
      <c r="A175" s="23"/>
      <c r="B175" s="15"/>
      <c r="C175" s="11"/>
      <c r="D175" s="7" t="s">
        <v>28</v>
      </c>
      <c r="E175" s="42" t="s">
        <v>48</v>
      </c>
      <c r="F175" s="43">
        <v>200</v>
      </c>
      <c r="G175" s="43">
        <v>0.1</v>
      </c>
      <c r="H175" s="43">
        <v>0</v>
      </c>
      <c r="I175" s="43">
        <v>24.4</v>
      </c>
      <c r="J175" s="43">
        <v>87</v>
      </c>
      <c r="K175" s="44">
        <v>700</v>
      </c>
      <c r="L175" s="43">
        <v>13</v>
      </c>
    </row>
    <row r="176" spans="1:12" ht="15">
      <c r="A176" s="23"/>
      <c r="B176" s="15"/>
      <c r="C176" s="11"/>
      <c r="D176" s="7" t="s">
        <v>29</v>
      </c>
      <c r="E176" s="42" t="s">
        <v>41</v>
      </c>
      <c r="F176" s="43">
        <v>40</v>
      </c>
      <c r="G176" s="43">
        <v>3.24</v>
      </c>
      <c r="H176" s="43">
        <v>0.4</v>
      </c>
      <c r="I176" s="43">
        <v>20.440000000000001</v>
      </c>
      <c r="J176" s="43">
        <v>83</v>
      </c>
      <c r="K176" s="44" t="s">
        <v>85</v>
      </c>
      <c r="L176" s="43">
        <v>5</v>
      </c>
    </row>
    <row r="177" spans="1:12" ht="15">
      <c r="A177" s="23"/>
      <c r="B177" s="15"/>
      <c r="C177" s="11"/>
      <c r="D177" s="7" t="s">
        <v>30</v>
      </c>
      <c r="E177" s="42" t="s">
        <v>44</v>
      </c>
      <c r="F177" s="43">
        <v>30</v>
      </c>
      <c r="G177" s="43">
        <v>2.61</v>
      </c>
      <c r="H177" s="43">
        <v>0.51</v>
      </c>
      <c r="I177" s="43">
        <v>16.11</v>
      </c>
      <c r="J177" s="43">
        <v>77</v>
      </c>
      <c r="K177" s="44" t="s">
        <v>85</v>
      </c>
      <c r="L177" s="43">
        <v>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31</v>
      </c>
      <c r="E180" s="9"/>
      <c r="F180" s="19">
        <f>SUM(F172:F179)</f>
        <v>720</v>
      </c>
      <c r="G180" s="19">
        <f>SUM(G172:G179)</f>
        <v>29.93</v>
      </c>
      <c r="H180" s="19">
        <f>SUM(H172:H179)</f>
        <v>27.57</v>
      </c>
      <c r="I180" s="19">
        <f>SUM(I172:I179)</f>
        <v>91.36</v>
      </c>
      <c r="J180" s="19">
        <f>SUM(J172:J179)</f>
        <v>705</v>
      </c>
      <c r="K180" s="25"/>
      <c r="L180" s="19">
        <f>SUM(L172:L179)</f>
        <v>102</v>
      </c>
    </row>
    <row r="181" spans="1:12" ht="15" customHeight="1" thickBot="1">
      <c r="A181" s="29">
        <f>A165</f>
        <v>2</v>
      </c>
      <c r="B181" s="30">
        <f>B165</f>
        <v>5</v>
      </c>
      <c r="C181" s="65" t="s">
        <v>4</v>
      </c>
      <c r="D181" s="66"/>
      <c r="E181" s="31"/>
      <c r="F181" s="32">
        <f>F171+F180</f>
        <v>1290</v>
      </c>
      <c r="G181" s="32">
        <f>G171+G180</f>
        <v>41.980000000000004</v>
      </c>
      <c r="H181" s="32">
        <f>H171+H180</f>
        <v>41.519999999999996</v>
      </c>
      <c r="I181" s="32">
        <f>I171+I180</f>
        <v>192.85000000000002</v>
      </c>
      <c r="J181" s="32">
        <f>J171+J180</f>
        <v>1244.4000000000001</v>
      </c>
      <c r="K181" s="32"/>
      <c r="L181" s="32">
        <f>L171+L180</f>
        <v>204</v>
      </c>
    </row>
    <row r="182" spans="1:12" ht="13.5" customHeight="1" thickBot="1">
      <c r="A182" s="27"/>
      <c r="B182" s="28"/>
      <c r="C182" s="67" t="s">
        <v>5</v>
      </c>
      <c r="D182" s="68"/>
      <c r="E182" s="69"/>
      <c r="F182" s="34">
        <f>(F23+F40+F57+F74+F91+F109+F127+F145+F164+F181)/(IF(F23=0,0,1)+IF(F40=0,0,1)+IF(F57=0,0,1)+IF(F74=0,0,1)+IF(F91=0,0,1)+IF(F109=0,0,1)+IF(F127=0,0,1)+IF(F145=0,0,1)+IF(F164=0,0,1)+IF(F181=0,0,1))</f>
        <v>1282</v>
      </c>
      <c r="G182" s="34">
        <f>(G23+G40+G57+G74+G91+G109+G127+G145+G164+G181)/(IF(G23=0,0,1)+IF(G40=0,0,1)+IF(G57=0,0,1)+IF(G74=0,0,1)+IF(G91=0,0,1)+IF(G109=0,0,1)+IF(G127=0,0,1)+IF(G145=0,0,1)+IF(G164=0,0,1)+IF(G181=0,0,1))</f>
        <v>54.275999999999996</v>
      </c>
      <c r="H182" s="34">
        <f>(H23+H40+H57+H74+H91+H109+H127+H145+H164+H181)/(IF(H23=0,0,1)+IF(H40=0,0,1)+IF(H57=0,0,1)+IF(H74=0,0,1)+IF(H91=0,0,1)+IF(H109=0,0,1)+IF(H127=0,0,1)+IF(H145=0,0,1)+IF(H164=0,0,1)+IF(H181=0,0,1))</f>
        <v>38.716999999999999</v>
      </c>
      <c r="I182" s="34">
        <f>(I23+I40+I57+I74+I91+I109+I127+I145+I164+I181)/(IF(I23=0,0,1)+IF(I40=0,0,1)+IF(I57=0,0,1)+IF(I74=0,0,1)+IF(I91=0,0,1)+IF(I109=0,0,1)+IF(I127=0,0,1)+IF(I145=0,0,1)+IF(I164=0,0,1)+IF(I181=0,0,1))</f>
        <v>213.25300000000001</v>
      </c>
      <c r="J182" s="34">
        <f>(J23+J40+J57+J74+J91+J109+J127+J145+J164+J181)/(IF(J23=0,0,1)+IF(J40=0,0,1)+IF(J57=0,0,1)+IF(J74=0,0,1)+IF(J91=0,0,1)+IF(J109=0,0,1)+IF(J127=0,0,1)+IF(J145=0,0,1)+IF(J164=0,0,1)+IF(J181=0,0,1))</f>
        <v>1334.547</v>
      </c>
      <c r="K182" s="34"/>
      <c r="L182" s="34">
        <f>(L23+L40+L57+L74+L91+L109+L127+L145+L164+L181)/(IF(L23=0,0,1)+IF(L40=0,0,1)+IF(L57=0,0,1)+IF(L74=0,0,1)+IF(L91=0,0,1)+IF(L109=0,0,1)+IF(L127=0,0,1)+IF(L145=0,0,1)+IF(L164=0,0,1)+IF(L181=0,0,1))</f>
        <v>204</v>
      </c>
    </row>
  </sheetData>
  <mergeCells count="14">
    <mergeCell ref="C182:E182"/>
    <mergeCell ref="C181:D181"/>
    <mergeCell ref="C109:D109"/>
    <mergeCell ref="C127:D127"/>
    <mergeCell ref="C145:D145"/>
    <mergeCell ref="C164:D164"/>
    <mergeCell ref="C1:E1"/>
    <mergeCell ref="H1:K1"/>
    <mergeCell ref="H2:K2"/>
    <mergeCell ref="C74:D74"/>
    <mergeCell ref="C91:D91"/>
    <mergeCell ref="C23:D23"/>
    <mergeCell ref="C57:D57"/>
    <mergeCell ref="C40:D4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Анатольевна</cp:lastModifiedBy>
  <cp:lastPrinted>2025-01-29T01:30:13Z</cp:lastPrinted>
  <dcterms:created xsi:type="dcterms:W3CDTF">2022-05-16T14:23:56Z</dcterms:created>
  <dcterms:modified xsi:type="dcterms:W3CDTF">2025-04-24T05:11:02Z</dcterms:modified>
</cp:coreProperties>
</file>